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4" sheetId="1" r:id="rId1"/>
  </sheets>
  <definedNames>
    <definedName name="APPT" localSheetId="0">'2014'!#REF!</definedName>
    <definedName name="FIO" localSheetId="0">'2014'!#REF!</definedName>
    <definedName name="SIGN" localSheetId="0">'2014'!#REF!</definedName>
    <definedName name="_xlnm.Print_Titles" localSheetId="0">'2014'!$6:$6</definedName>
  </definedNames>
  <calcPr fullCalcOnLoad="1"/>
</workbook>
</file>

<file path=xl/sharedStrings.xml><?xml version="1.0" encoding="utf-8"?>
<sst xmlns="http://schemas.openxmlformats.org/spreadsheetml/2006/main" count="122" uniqueCount="120">
  <si>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</si>
  <si>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</si>
  <si>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</si>
  <si>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</si>
  <si>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</si>
  <si>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</si>
  <si>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</si>
  <si>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</si>
  <si>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</si>
  <si>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</si>
  <si>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</si>
  <si>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</si>
  <si>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</si>
  <si>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</si>
  <si>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</si>
  <si>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</si>
  <si>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</si>
  <si>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</si>
  <si>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</si>
  <si>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</si>
  <si>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</si>
  <si>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</si>
  <si>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</si>
  <si>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</si>
  <si>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</si>
  <si>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</si>
  <si>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</si>
  <si>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</si>
  <si>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</si>
  <si>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</si>
  <si>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</si>
  <si>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</si>
  <si>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</si>
  <si>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</si>
  <si>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</si>
  <si>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</si>
  <si>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</si>
  <si>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</si>
  <si>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</si>
  <si>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</si>
  <si>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</si>
  <si>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</si>
  <si>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</si>
  <si>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</si>
  <si>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</si>
  <si>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</si>
  <si>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</si>
  <si>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</si>
  <si>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</si>
  <si>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</si>
  <si>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</si>
  <si>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</si>
  <si>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</si>
  <si>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</si>
  <si>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</si>
  <si>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</si>
  <si>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</si>
  <si>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</si>
  <si>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</si>
  <si>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</si>
  <si>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</si>
  <si>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</si>
  <si>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</si>
  <si>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</si>
  <si>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</si>
  <si>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</si>
  <si>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</si>
  <si>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</si>
  <si>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</si>
  <si>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</si>
  <si>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</si>
  <si>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</si>
  <si>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</si>
  <si>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</si>
  <si>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</si>
  <si>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</si>
  <si>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</si>
  <si>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</si>
  <si>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</si>
  <si>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</si>
  <si>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</si>
  <si>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</si>
  <si>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</si>
  <si>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</si>
  <si>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</si>
  <si>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</si>
  <si>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</si>
  <si>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</si>
  <si>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</si>
  <si>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</si>
  <si>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</si>
  <si>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</si>
  <si>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</si>
  <si>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</si>
  <si>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</si>
  <si>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</si>
  <si>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</si>
  <si>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</si>
  <si>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</si>
  <si>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</si>
  <si>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</si>
  <si>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</si>
  <si>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</si>
  <si>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</si>
  <si>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</si>
  <si>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</si>
  <si>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</si>
  <si>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</si>
  <si>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</si>
  <si>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</si>
  <si>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</si>
  <si>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</si>
  <si>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</si>
  <si>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РАСПРЕДЕЛЕНИЕ БЮДЖЕТНЫХ АССИГНОВАНИЙ 
БЮДЖЕТА РАДИЩЕВСКОГО ГОРОДСКОГО ПОСЕЛЕНИЯ
ПО РАЗДЕЛАМ И ПОДРАЗДЕЛАМ 
КЛАССИФИКАЦИИ РАСХОДОВ БЮДЖЕТОВ НА 2014 ГОД</t>
  </si>
  <si>
    <t>Внесение
изменений</t>
  </si>
  <si>
    <t xml:space="preserve"> </t>
  </si>
  <si>
    <t>План
на 2014 год
РД №110
от 29.09.2014 г.</t>
  </si>
  <si>
    <t>Исполнение
на 01.10.2014 г.</t>
  </si>
  <si>
    <t>Уточненный 
план
на 2014 год
РД  № 112
от 30.10.2014 г.</t>
  </si>
  <si>
    <t>Приложение № 5
к решению Думы 
Радищевского городского поселения 
 "О внесении изменений в Решение Думы Радищевского ГП №87 от 30.12.2013г. "О бюджете Радищевского городского поселения на 2014 год и на плановый период 2015 и 2016 годов"
от " 30 " октября 2014г. №  112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</si>
</sst>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32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2" borderId="12" xfId="0" applyNumberFormat="1" applyFont="1" applyFill="1" applyBorder="1" applyAlignment="1">
      <alignment horizontal="left" vertical="center"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left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9" fillId="0" borderId="16" xfId="33" applyNumberFormat="1" applyFont="1" applyFill="1" applyBorder="1" applyAlignment="1">
      <alignment horizontal="center" vertical="center" readingOrder="1"/>
      <protection/>
    </xf>
    <xf numFmtId="0" fontId="9" fillId="0" borderId="17" xfId="33" applyNumberFormat="1" applyFont="1" applyFill="1" applyBorder="1" applyAlignment="1">
      <alignment horizontal="center" vertical="center" readingOrder="1"/>
      <protection/>
    </xf>
    <xf numFmtId="0" fontId="6" fillId="0" borderId="0" xfId="0" applyFont="1" applyFill="1" applyBorder="1" applyAlignment="1">
      <alignment horizontal="center" vertical="center" wrapText="1"/>
    </xf>
    <xf numFmtId="164" fontId="7" fillId="32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7" fillId="32" borderId="19" xfId="0" applyNumberFormat="1" applyFont="1" applyFill="1" applyBorder="1" applyAlignment="1">
      <alignment horizontal="right" vertical="center" wrapText="1"/>
    </xf>
    <xf numFmtId="164" fontId="7" fillId="32" borderId="20" xfId="0" applyNumberFormat="1" applyFont="1" applyFill="1" applyBorder="1" applyAlignment="1">
      <alignment horizontal="right" vertical="center"/>
    </xf>
    <xf numFmtId="164" fontId="7" fillId="32" borderId="15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7" fillId="32" borderId="10" xfId="0" applyNumberFormat="1" applyFont="1" applyFill="1" applyBorder="1" applyAlignment="1">
      <alignment horizontal="right" vertical="center" wrapText="1"/>
    </xf>
    <xf numFmtId="164" fontId="7" fillId="32" borderId="13" xfId="0" applyNumberFormat="1" applyFont="1" applyFill="1" applyBorder="1" applyAlignment="1">
      <alignment horizontal="right" vertical="center"/>
    </xf>
    <xf numFmtId="0" fontId="9" fillId="0" borderId="21" xfId="33" applyNumberFormat="1" applyFont="1" applyFill="1" applyBorder="1" applyAlignment="1">
      <alignment horizontal="center" vertical="center" wrapText="1" readingOrder="1"/>
      <protection/>
    </xf>
    <xf numFmtId="0" fontId="9" fillId="0" borderId="22" xfId="33" applyNumberFormat="1" applyFont="1" applyFill="1" applyBorder="1" applyAlignment="1">
      <alignment horizontal="center" vertical="center" wrapText="1" readingOrder="1"/>
      <protection/>
    </xf>
    <xf numFmtId="0" fontId="9" fillId="0" borderId="23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2"/>
  <sheetViews>
    <sheetView showGridLines="0" tabSelected="1" view="pageBreakPreview" zoomScaleNormal="75" zoomScaleSheetLayoutView="100" zoomScalePageLayoutView="0" workbookViewId="0" topLeftCell="A1">
      <selection activeCell="D1" sqref="D1:F1"/>
    </sheetView>
  </sheetViews>
  <sheetFormatPr defaultColWidth="9.140625" defaultRowHeight="12.75" customHeight="1" outlineLevelRow="1"/>
  <cols>
    <col min="1" max="1" width="75.7109375" style="4" customWidth="1"/>
    <col min="2" max="2" width="11.140625" style="4" customWidth="1"/>
    <col min="3" max="6" width="15.140625" style="4" customWidth="1"/>
    <col min="7" max="8" width="12.7109375" style="4" customWidth="1"/>
    <col min="9" max="9" width="12.7109375" style="1" customWidth="1"/>
    <col min="10" max="11" width="12.7109375" style="4" customWidth="1"/>
    <col min="12" max="16384" width="9.140625" style="4" customWidth="1"/>
  </cols>
  <sheetData>
    <row r="1" spans="1:7" s="1" customFormat="1" ht="116.25" customHeight="1">
      <c r="A1" s="6"/>
      <c r="B1" s="31"/>
      <c r="C1" s="31"/>
      <c r="D1" s="31" t="s">
        <v>119</v>
      </c>
      <c r="E1" s="31"/>
      <c r="F1" s="31"/>
      <c r="G1" s="6"/>
    </row>
    <row r="2" spans="1:2" s="1" customFormat="1" ht="26.25" customHeight="1">
      <c r="A2" s="2"/>
      <c r="B2" s="2"/>
    </row>
    <row r="3" spans="1:6" s="5" customFormat="1" ht="79.5" customHeight="1">
      <c r="A3" s="32" t="s">
        <v>113</v>
      </c>
      <c r="B3" s="32"/>
      <c r="C3" s="32"/>
      <c r="D3" s="32"/>
      <c r="E3" s="32"/>
      <c r="F3" s="32"/>
    </row>
    <row r="4" spans="1:6" s="5" customFormat="1" ht="35.25" customHeight="1">
      <c r="A4" s="19"/>
      <c r="B4" s="19"/>
      <c r="C4" s="19"/>
      <c r="D4" s="19"/>
      <c r="E4" s="19" t="s">
        <v>115</v>
      </c>
      <c r="F4" s="19"/>
    </row>
    <row r="5" spans="3:6" s="1" customFormat="1" ht="13.5" customHeight="1" thickBot="1">
      <c r="C5" s="10"/>
      <c r="D5" s="10"/>
      <c r="E5" s="10"/>
      <c r="F5" s="10" t="s">
        <v>101</v>
      </c>
    </row>
    <row r="6" spans="1:6" s="1" customFormat="1" ht="69" customHeight="1" thickBot="1">
      <c r="A6" s="17" t="s">
        <v>102</v>
      </c>
      <c r="B6" s="18" t="s">
        <v>103</v>
      </c>
      <c r="C6" s="29" t="s">
        <v>116</v>
      </c>
      <c r="D6" s="28" t="s">
        <v>114</v>
      </c>
      <c r="E6" s="28" t="s">
        <v>118</v>
      </c>
      <c r="F6" s="30" t="s">
        <v>117</v>
      </c>
    </row>
    <row r="7" spans="1:6" s="1" customFormat="1" ht="24.75" customHeight="1">
      <c r="A7" s="15" t="s">
        <v>74</v>
      </c>
      <c r="B7" s="16" t="s">
        <v>62</v>
      </c>
      <c r="C7" s="24">
        <f>SUM(C8:C15)</f>
        <v>5630.1</v>
      </c>
      <c r="D7" s="24">
        <f>SUM(D8:D15)</f>
        <v>-29.099999999999955</v>
      </c>
      <c r="E7" s="24">
        <f>SUM(E8:E15)</f>
        <v>5601</v>
      </c>
      <c r="F7" s="20">
        <f>SUM(F8:F15)</f>
        <v>5046</v>
      </c>
    </row>
    <row r="8" spans="1:6" s="1" customFormat="1" ht="24.75" customHeight="1" outlineLevel="1">
      <c r="A8" s="12" t="s">
        <v>92</v>
      </c>
      <c r="B8" s="3" t="s">
        <v>22</v>
      </c>
      <c r="C8" s="25">
        <v>693.3</v>
      </c>
      <c r="D8" s="25">
        <f>E8-C8</f>
        <v>-1.1999999999999318</v>
      </c>
      <c r="E8" s="25">
        <v>692.1</v>
      </c>
      <c r="F8" s="21">
        <v>616</v>
      </c>
    </row>
    <row r="9" spans="1:6" s="1" customFormat="1" ht="24.75" customHeight="1" outlineLevel="1">
      <c r="A9" s="12" t="s">
        <v>93</v>
      </c>
      <c r="B9" s="3" t="s">
        <v>23</v>
      </c>
      <c r="C9" s="25">
        <v>560.7</v>
      </c>
      <c r="D9" s="25">
        <f aca="true" t="shared" si="0" ref="D9:D15">E9-C9</f>
        <v>-2.1000000000000227</v>
      </c>
      <c r="E9" s="25">
        <v>558.6</v>
      </c>
      <c r="F9" s="21">
        <v>539.3</v>
      </c>
    </row>
    <row r="10" spans="1:6" s="1" customFormat="1" ht="24.75" customHeight="1" outlineLevel="1">
      <c r="A10" s="12" t="s">
        <v>98</v>
      </c>
      <c r="B10" s="3" t="s">
        <v>24</v>
      </c>
      <c r="C10" s="25">
        <v>4026.6</v>
      </c>
      <c r="D10" s="25">
        <f t="shared" si="0"/>
        <v>-6.5</v>
      </c>
      <c r="E10" s="25">
        <v>4020.1</v>
      </c>
      <c r="F10" s="21">
        <v>3610.8</v>
      </c>
    </row>
    <row r="11" spans="1:6" s="1" customFormat="1" ht="24.75" customHeight="1" hidden="1" outlineLevel="1">
      <c r="A11" s="12" t="s">
        <v>90</v>
      </c>
      <c r="B11" s="3" t="s">
        <v>91</v>
      </c>
      <c r="C11" s="25"/>
      <c r="D11" s="25">
        <f t="shared" si="0"/>
        <v>0</v>
      </c>
      <c r="E11" s="25"/>
      <c r="F11" s="21"/>
    </row>
    <row r="12" spans="1:6" s="1" customFormat="1" ht="24.75" customHeight="1" outlineLevel="1">
      <c r="A12" s="12" t="s">
        <v>94</v>
      </c>
      <c r="B12" s="3" t="s">
        <v>73</v>
      </c>
      <c r="C12" s="25">
        <v>319.5</v>
      </c>
      <c r="D12" s="25">
        <f t="shared" si="0"/>
        <v>0</v>
      </c>
      <c r="E12" s="25">
        <v>319.5</v>
      </c>
      <c r="F12" s="21">
        <v>279.9</v>
      </c>
    </row>
    <row r="13" spans="1:6" s="1" customFormat="1" ht="15" customHeight="1" hidden="1" outlineLevel="1">
      <c r="A13" s="12" t="s">
        <v>21</v>
      </c>
      <c r="B13" s="3" t="s">
        <v>25</v>
      </c>
      <c r="C13" s="25">
        <v>0</v>
      </c>
      <c r="D13" s="25">
        <f t="shared" si="0"/>
        <v>0</v>
      </c>
      <c r="E13" s="25"/>
      <c r="F13" s="21"/>
    </row>
    <row r="14" spans="1:6" s="1" customFormat="1" ht="15" customHeight="1" outlineLevel="1">
      <c r="A14" s="12" t="s">
        <v>1</v>
      </c>
      <c r="B14" s="3" t="s">
        <v>72</v>
      </c>
      <c r="C14" s="25">
        <v>10</v>
      </c>
      <c r="D14" s="25">
        <f t="shared" si="0"/>
        <v>0</v>
      </c>
      <c r="E14" s="25">
        <v>10</v>
      </c>
      <c r="F14" s="21">
        <v>0</v>
      </c>
    </row>
    <row r="15" spans="1:6" s="1" customFormat="1" ht="15" customHeight="1" outlineLevel="1">
      <c r="A15" s="12" t="s">
        <v>2</v>
      </c>
      <c r="B15" s="3" t="s">
        <v>71</v>
      </c>
      <c r="C15" s="25">
        <v>20</v>
      </c>
      <c r="D15" s="25">
        <f t="shared" si="0"/>
        <v>-19.3</v>
      </c>
      <c r="E15" s="25">
        <v>0.7</v>
      </c>
      <c r="F15" s="21">
        <v>0</v>
      </c>
    </row>
    <row r="16" spans="1:6" s="1" customFormat="1" ht="24.75" customHeight="1" collapsed="1">
      <c r="A16" s="11" t="s">
        <v>105</v>
      </c>
      <c r="B16" s="7" t="s">
        <v>108</v>
      </c>
      <c r="C16" s="26">
        <f>SUM(C17:C18)</f>
        <v>94.8</v>
      </c>
      <c r="D16" s="26">
        <f>SUM(D17:D18)</f>
        <v>0</v>
      </c>
      <c r="E16" s="26">
        <f>SUM(E17:E18)</f>
        <v>94.8</v>
      </c>
      <c r="F16" s="22">
        <f>SUM(F17:F18)</f>
        <v>59.1</v>
      </c>
    </row>
    <row r="17" spans="1:6" s="1" customFormat="1" ht="15" customHeight="1" hidden="1" outlineLevel="1">
      <c r="A17" s="12" t="s">
        <v>3</v>
      </c>
      <c r="B17" s="3" t="s">
        <v>26</v>
      </c>
      <c r="C17" s="25"/>
      <c r="D17" s="25"/>
      <c r="E17" s="25"/>
      <c r="F17" s="21"/>
    </row>
    <row r="18" spans="1:6" s="1" customFormat="1" ht="24.75" customHeight="1" outlineLevel="1">
      <c r="A18" s="12" t="s">
        <v>106</v>
      </c>
      <c r="B18" s="3" t="s">
        <v>107</v>
      </c>
      <c r="C18" s="25">
        <v>94.8</v>
      </c>
      <c r="D18" s="25">
        <f>E18-C18</f>
        <v>0</v>
      </c>
      <c r="E18" s="25">
        <v>94.8</v>
      </c>
      <c r="F18" s="21">
        <v>59.1</v>
      </c>
    </row>
    <row r="19" spans="1:6" s="1" customFormat="1" ht="24.75" customHeight="1" collapsed="1">
      <c r="A19" s="11" t="s">
        <v>75</v>
      </c>
      <c r="B19" s="7" t="s">
        <v>63</v>
      </c>
      <c r="C19" s="26">
        <f>SUM(C20:C22)</f>
        <v>3.3</v>
      </c>
      <c r="D19" s="26">
        <f>SUM(D20:D22)</f>
        <v>20</v>
      </c>
      <c r="E19" s="26">
        <f>SUM(E20:E22)</f>
        <v>23.3</v>
      </c>
      <c r="F19" s="22">
        <f>SUM(F20:F22)</f>
        <v>0</v>
      </c>
    </row>
    <row r="20" spans="1:6" s="1" customFormat="1" ht="15" customHeight="1" hidden="1" outlineLevel="1">
      <c r="A20" s="12" t="s">
        <v>3</v>
      </c>
      <c r="B20" s="3" t="s">
        <v>26</v>
      </c>
      <c r="C20" s="25"/>
      <c r="D20" s="25"/>
      <c r="E20" s="25"/>
      <c r="F20" s="21"/>
    </row>
    <row r="21" spans="1:6" s="1" customFormat="1" ht="24.75" customHeight="1" hidden="1" outlineLevel="1">
      <c r="A21" s="12" t="s">
        <v>95</v>
      </c>
      <c r="B21" s="3" t="s">
        <v>27</v>
      </c>
      <c r="C21" s="25">
        <v>0</v>
      </c>
      <c r="D21" s="25">
        <v>0</v>
      </c>
      <c r="E21" s="25">
        <v>0</v>
      </c>
      <c r="F21" s="21">
        <v>0</v>
      </c>
    </row>
    <row r="22" spans="1:6" s="1" customFormat="1" ht="15" customHeight="1" outlineLevel="1">
      <c r="A22" s="12" t="s">
        <v>110</v>
      </c>
      <c r="B22" s="3" t="s">
        <v>109</v>
      </c>
      <c r="C22" s="25">
        <v>3.3</v>
      </c>
      <c r="D22" s="25">
        <f>E22-C22</f>
        <v>20</v>
      </c>
      <c r="E22" s="25">
        <v>23.3</v>
      </c>
      <c r="F22" s="21">
        <v>0</v>
      </c>
    </row>
    <row r="23" spans="1:6" s="1" customFormat="1" ht="24.75" customHeight="1" collapsed="1">
      <c r="A23" s="11" t="s">
        <v>79</v>
      </c>
      <c r="B23" s="7" t="s">
        <v>64</v>
      </c>
      <c r="C23" s="26">
        <f>SUM(C24:C27)</f>
        <v>238.5</v>
      </c>
      <c r="D23" s="26">
        <f>SUM(D24:D27)</f>
        <v>0</v>
      </c>
      <c r="E23" s="26">
        <f>SUM(E24:E27)</f>
        <v>238.5</v>
      </c>
      <c r="F23" s="22">
        <f>SUM(F24:F27)</f>
        <v>0</v>
      </c>
    </row>
    <row r="24" spans="1:6" s="1" customFormat="1" ht="15" customHeight="1" hidden="1" outlineLevel="1">
      <c r="A24" s="12" t="s">
        <v>4</v>
      </c>
      <c r="B24" s="3" t="s">
        <v>28</v>
      </c>
      <c r="C24" s="25"/>
      <c r="D24" s="25"/>
      <c r="E24" s="25"/>
      <c r="F24" s="21"/>
    </row>
    <row r="25" spans="1:6" s="1" customFormat="1" ht="15" customHeight="1" hidden="1" outlineLevel="1">
      <c r="A25" s="12" t="s">
        <v>112</v>
      </c>
      <c r="B25" s="3" t="s">
        <v>111</v>
      </c>
      <c r="C25" s="25">
        <v>0</v>
      </c>
      <c r="D25" s="25">
        <v>0</v>
      </c>
      <c r="E25" s="25">
        <v>0</v>
      </c>
      <c r="F25" s="21">
        <v>0</v>
      </c>
    </row>
    <row r="26" spans="1:6" s="1" customFormat="1" ht="15" customHeight="1" outlineLevel="1">
      <c r="A26" s="12" t="s">
        <v>29</v>
      </c>
      <c r="B26" s="3" t="s">
        <v>30</v>
      </c>
      <c r="C26" s="25">
        <v>238.5</v>
      </c>
      <c r="D26" s="25">
        <f>E26-C26</f>
        <v>0</v>
      </c>
      <c r="E26" s="25">
        <v>238.5</v>
      </c>
      <c r="F26" s="21">
        <v>0</v>
      </c>
    </row>
    <row r="27" spans="1:6" s="1" customFormat="1" ht="15" customHeight="1" outlineLevel="1">
      <c r="A27" s="12" t="s">
        <v>5</v>
      </c>
      <c r="B27" s="3" t="s">
        <v>31</v>
      </c>
      <c r="C27" s="25">
        <v>0</v>
      </c>
      <c r="D27" s="25">
        <f>E27-C27</f>
        <v>0</v>
      </c>
      <c r="E27" s="25">
        <v>0</v>
      </c>
      <c r="F27" s="21">
        <v>0</v>
      </c>
    </row>
    <row r="28" spans="1:6" s="1" customFormat="1" ht="24.75" customHeight="1">
      <c r="A28" s="11" t="s">
        <v>80</v>
      </c>
      <c r="B28" s="7" t="s">
        <v>65</v>
      </c>
      <c r="C28" s="26">
        <f>SUM(C29:C31)</f>
        <v>10321.8</v>
      </c>
      <c r="D28" s="26">
        <f>SUM(D29:D31)</f>
        <v>-9</v>
      </c>
      <c r="E28" s="26">
        <f>SUM(E29:E31)</f>
        <v>10312.8</v>
      </c>
      <c r="F28" s="22">
        <f>SUM(F29:F31)</f>
        <v>9670.8</v>
      </c>
    </row>
    <row r="29" spans="1:6" s="1" customFormat="1" ht="15" customHeight="1" outlineLevel="1">
      <c r="A29" s="12" t="s">
        <v>6</v>
      </c>
      <c r="B29" s="3" t="s">
        <v>32</v>
      </c>
      <c r="C29" s="25">
        <v>32.8</v>
      </c>
      <c r="D29" s="25">
        <f>E29-C29</f>
        <v>0</v>
      </c>
      <c r="E29" s="25">
        <v>32.8</v>
      </c>
      <c r="F29" s="21">
        <v>32.8</v>
      </c>
    </row>
    <row r="30" spans="1:6" s="1" customFormat="1" ht="15" customHeight="1" outlineLevel="1">
      <c r="A30" s="12" t="s">
        <v>7</v>
      </c>
      <c r="B30" s="3" t="s">
        <v>33</v>
      </c>
      <c r="C30" s="25">
        <v>10183.3</v>
      </c>
      <c r="D30" s="25">
        <f>E30-C30</f>
        <v>0</v>
      </c>
      <c r="E30" s="25">
        <v>10183.3</v>
      </c>
      <c r="F30" s="21">
        <v>9550.4</v>
      </c>
    </row>
    <row r="31" spans="1:6" s="1" customFormat="1" ht="15" customHeight="1" outlineLevel="1">
      <c r="A31" s="12" t="s">
        <v>8</v>
      </c>
      <c r="B31" s="3" t="s">
        <v>34</v>
      </c>
      <c r="C31" s="25">
        <v>105.7</v>
      </c>
      <c r="D31" s="25">
        <f>E31-C31</f>
        <v>-9</v>
      </c>
      <c r="E31" s="25">
        <v>96.7</v>
      </c>
      <c r="F31" s="21">
        <v>87.6</v>
      </c>
    </row>
    <row r="32" spans="1:6" s="1" customFormat="1" ht="24.75" customHeight="1" hidden="1">
      <c r="A32" s="11" t="s">
        <v>81</v>
      </c>
      <c r="B32" s="7" t="s">
        <v>66</v>
      </c>
      <c r="C32" s="26">
        <v>0</v>
      </c>
      <c r="D32" s="26">
        <v>0</v>
      </c>
      <c r="E32" s="25">
        <f aca="true" t="shared" si="1" ref="E32:E39">SUM(C32:D32)</f>
        <v>0</v>
      </c>
      <c r="F32" s="22">
        <v>0</v>
      </c>
    </row>
    <row r="33" spans="1:6" s="1" customFormat="1" ht="24.75" customHeight="1" hidden="1" outlineLevel="1">
      <c r="A33" s="12" t="s">
        <v>9</v>
      </c>
      <c r="B33" s="3" t="s">
        <v>35</v>
      </c>
      <c r="C33" s="25">
        <v>0</v>
      </c>
      <c r="D33" s="25">
        <v>0</v>
      </c>
      <c r="E33" s="25">
        <f t="shared" si="1"/>
        <v>0</v>
      </c>
      <c r="F33" s="21">
        <v>0</v>
      </c>
    </row>
    <row r="34" spans="1:6" s="1" customFormat="1" ht="24.75" customHeight="1" hidden="1" collapsed="1">
      <c r="A34" s="11" t="s">
        <v>82</v>
      </c>
      <c r="B34" s="7" t="s">
        <v>67</v>
      </c>
      <c r="C34" s="26">
        <f>SUM(C35:C39)</f>
        <v>0</v>
      </c>
      <c r="D34" s="26">
        <f>SUM(D35:D39)</f>
        <v>0</v>
      </c>
      <c r="E34" s="25">
        <f t="shared" si="1"/>
        <v>0</v>
      </c>
      <c r="F34" s="22">
        <f>SUM(F35:F39)</f>
        <v>0</v>
      </c>
    </row>
    <row r="35" spans="1:6" s="1" customFormat="1" ht="15" customHeight="1" hidden="1" outlineLevel="1">
      <c r="A35" s="12" t="s">
        <v>17</v>
      </c>
      <c r="B35" s="3" t="s">
        <v>36</v>
      </c>
      <c r="C35" s="25"/>
      <c r="D35" s="25"/>
      <c r="E35" s="25">
        <f t="shared" si="1"/>
        <v>0</v>
      </c>
      <c r="F35" s="21"/>
    </row>
    <row r="36" spans="1:6" s="1" customFormat="1" ht="15" customHeight="1" hidden="1" outlineLevel="1">
      <c r="A36" s="12" t="s">
        <v>10</v>
      </c>
      <c r="B36" s="3" t="s">
        <v>37</v>
      </c>
      <c r="C36" s="25"/>
      <c r="D36" s="25"/>
      <c r="E36" s="25">
        <f t="shared" si="1"/>
        <v>0</v>
      </c>
      <c r="F36" s="21"/>
    </row>
    <row r="37" spans="1:6" s="1" customFormat="1" ht="15" customHeight="1" hidden="1" outlineLevel="1">
      <c r="A37" s="12" t="s">
        <v>38</v>
      </c>
      <c r="B37" s="3" t="s">
        <v>39</v>
      </c>
      <c r="C37" s="25"/>
      <c r="D37" s="25"/>
      <c r="E37" s="25">
        <f t="shared" si="1"/>
        <v>0</v>
      </c>
      <c r="F37" s="21"/>
    </row>
    <row r="38" spans="1:6" s="1" customFormat="1" ht="15" customHeight="1" hidden="1" outlineLevel="1">
      <c r="A38" s="12" t="s">
        <v>18</v>
      </c>
      <c r="B38" s="3" t="s">
        <v>40</v>
      </c>
      <c r="C38" s="25">
        <v>0</v>
      </c>
      <c r="D38" s="25">
        <v>0</v>
      </c>
      <c r="E38" s="25">
        <f t="shared" si="1"/>
        <v>0</v>
      </c>
      <c r="F38" s="21">
        <v>0</v>
      </c>
    </row>
    <row r="39" spans="1:6" s="1" customFormat="1" ht="15" customHeight="1" hidden="1" outlineLevel="1">
      <c r="A39" s="12" t="s">
        <v>19</v>
      </c>
      <c r="B39" s="3" t="s">
        <v>41</v>
      </c>
      <c r="C39" s="25"/>
      <c r="D39" s="25"/>
      <c r="E39" s="25">
        <f t="shared" si="1"/>
        <v>0</v>
      </c>
      <c r="F39" s="21"/>
    </row>
    <row r="40" spans="1:6" s="1" customFormat="1" ht="24.75" customHeight="1">
      <c r="A40" s="11" t="s">
        <v>76</v>
      </c>
      <c r="B40" s="7" t="s">
        <v>68</v>
      </c>
      <c r="C40" s="26">
        <f>SUM(C41:C42)</f>
        <v>3346.2000000000003</v>
      </c>
      <c r="D40" s="26">
        <f>SUM(D41:D42)</f>
        <v>965.2</v>
      </c>
      <c r="E40" s="26">
        <f>SUM(E41:E42)</f>
        <v>4311.400000000001</v>
      </c>
      <c r="F40" s="22">
        <f>SUM(F41:F42)</f>
        <v>3303.4</v>
      </c>
    </row>
    <row r="41" spans="1:6" s="1" customFormat="1" ht="15" customHeight="1" outlineLevel="1">
      <c r="A41" s="12" t="s">
        <v>11</v>
      </c>
      <c r="B41" s="3" t="s">
        <v>42</v>
      </c>
      <c r="C41" s="25">
        <v>3326.9</v>
      </c>
      <c r="D41" s="25">
        <f>E41-C41</f>
        <v>914.4000000000001</v>
      </c>
      <c r="E41" s="25">
        <v>4241.3</v>
      </c>
      <c r="F41" s="21">
        <v>3283.5</v>
      </c>
    </row>
    <row r="42" spans="1:6" s="1" customFormat="1" ht="15" customHeight="1" outlineLevel="1">
      <c r="A42" s="12" t="s">
        <v>78</v>
      </c>
      <c r="B42" s="3" t="s">
        <v>43</v>
      </c>
      <c r="C42" s="25">
        <v>19.3</v>
      </c>
      <c r="D42" s="25">
        <f>E42-C42</f>
        <v>50.8</v>
      </c>
      <c r="E42" s="25">
        <v>70.1</v>
      </c>
      <c r="F42" s="21">
        <v>19.9</v>
      </c>
    </row>
    <row r="43" spans="1:6" s="1" customFormat="1" ht="24.75" customHeight="1" hidden="1">
      <c r="A43" s="11" t="s">
        <v>77</v>
      </c>
      <c r="B43" s="7" t="s">
        <v>69</v>
      </c>
      <c r="C43" s="26">
        <v>0</v>
      </c>
      <c r="D43" s="26">
        <v>0</v>
      </c>
      <c r="E43" s="26">
        <v>0</v>
      </c>
      <c r="F43" s="22">
        <v>0</v>
      </c>
    </row>
    <row r="44" spans="1:6" s="1" customFormat="1" ht="24.75" customHeight="1" hidden="1" outlineLevel="1">
      <c r="A44" s="12" t="s">
        <v>20</v>
      </c>
      <c r="B44" s="3" t="s">
        <v>44</v>
      </c>
      <c r="C44" s="25">
        <v>0</v>
      </c>
      <c r="D44" s="25">
        <v>0</v>
      </c>
      <c r="E44" s="25">
        <v>0</v>
      </c>
      <c r="F44" s="21">
        <v>0</v>
      </c>
    </row>
    <row r="45" spans="1:6" s="1" customFormat="1" ht="24.75" customHeight="1" hidden="1" outlineLevel="1">
      <c r="A45" s="12" t="s">
        <v>12</v>
      </c>
      <c r="B45" s="3" t="s">
        <v>45</v>
      </c>
      <c r="C45" s="25">
        <v>0</v>
      </c>
      <c r="D45" s="25">
        <v>0</v>
      </c>
      <c r="E45" s="25">
        <v>0</v>
      </c>
      <c r="F45" s="21">
        <v>0</v>
      </c>
    </row>
    <row r="46" spans="1:6" s="1" customFormat="1" ht="24.75" customHeight="1" hidden="1" outlineLevel="1">
      <c r="A46" s="12" t="s">
        <v>13</v>
      </c>
      <c r="B46" s="3" t="s">
        <v>46</v>
      </c>
      <c r="C46" s="25">
        <v>0</v>
      </c>
      <c r="D46" s="25">
        <v>0</v>
      </c>
      <c r="E46" s="25">
        <v>0</v>
      </c>
      <c r="F46" s="21">
        <v>0</v>
      </c>
    </row>
    <row r="47" spans="1:6" s="1" customFormat="1" ht="24.75" customHeight="1" hidden="1" outlineLevel="1">
      <c r="A47" s="12" t="s">
        <v>14</v>
      </c>
      <c r="B47" s="3" t="s">
        <v>47</v>
      </c>
      <c r="C47" s="25">
        <v>0</v>
      </c>
      <c r="D47" s="25">
        <v>0</v>
      </c>
      <c r="E47" s="25">
        <v>0</v>
      </c>
      <c r="F47" s="21">
        <v>0</v>
      </c>
    </row>
    <row r="48" spans="1:6" s="1" customFormat="1" ht="24.75" customHeight="1" hidden="1" outlineLevel="1">
      <c r="A48" s="12" t="s">
        <v>48</v>
      </c>
      <c r="B48" s="3" t="s">
        <v>49</v>
      </c>
      <c r="C48" s="25">
        <v>0</v>
      </c>
      <c r="D48" s="25">
        <v>0</v>
      </c>
      <c r="E48" s="25">
        <v>0</v>
      </c>
      <c r="F48" s="21">
        <v>0</v>
      </c>
    </row>
    <row r="49" spans="1:6" s="1" customFormat="1" ht="24.75" customHeight="1" hidden="1">
      <c r="A49" s="11" t="s">
        <v>83</v>
      </c>
      <c r="B49" s="7" t="s">
        <v>70</v>
      </c>
      <c r="C49" s="26">
        <f>SUM(C50:C53)</f>
        <v>0</v>
      </c>
      <c r="D49" s="26">
        <f>SUM(D50:D53)</f>
        <v>0</v>
      </c>
      <c r="E49" s="26">
        <f>SUM(E50:E53)</f>
        <v>0</v>
      </c>
      <c r="F49" s="22">
        <f>SUM(F50:F53)</f>
        <v>0</v>
      </c>
    </row>
    <row r="50" spans="1:6" s="1" customFormat="1" ht="15" customHeight="1" hidden="1">
      <c r="A50" s="12" t="s">
        <v>97</v>
      </c>
      <c r="B50" s="3" t="s">
        <v>96</v>
      </c>
      <c r="C50" s="25">
        <v>0</v>
      </c>
      <c r="D50" s="25">
        <v>0</v>
      </c>
      <c r="E50" s="25">
        <v>0</v>
      </c>
      <c r="F50" s="21">
        <v>0</v>
      </c>
    </row>
    <row r="51" spans="1:6" s="1" customFormat="1" ht="15" customHeight="1" hidden="1" outlineLevel="1">
      <c r="A51" s="12" t="s">
        <v>15</v>
      </c>
      <c r="B51" s="3" t="s">
        <v>50</v>
      </c>
      <c r="C51" s="25">
        <v>0</v>
      </c>
      <c r="D51" s="25">
        <v>0</v>
      </c>
      <c r="E51" s="25">
        <v>0</v>
      </c>
      <c r="F51" s="21">
        <v>0</v>
      </c>
    </row>
    <row r="52" spans="1:6" s="1" customFormat="1" ht="15" customHeight="1" hidden="1" outlineLevel="1">
      <c r="A52" s="12" t="s">
        <v>89</v>
      </c>
      <c r="B52" s="3" t="s">
        <v>88</v>
      </c>
      <c r="C52" s="25"/>
      <c r="D52" s="25"/>
      <c r="E52" s="25"/>
      <c r="F52" s="21"/>
    </row>
    <row r="53" spans="1:6" s="1" customFormat="1" ht="15" customHeight="1" hidden="1" outlineLevel="1">
      <c r="A53" s="12" t="s">
        <v>16</v>
      </c>
      <c r="B53" s="3" t="s">
        <v>51</v>
      </c>
      <c r="C53" s="25"/>
      <c r="D53" s="25"/>
      <c r="E53" s="25"/>
      <c r="F53" s="21"/>
    </row>
    <row r="54" spans="1:6" s="1" customFormat="1" ht="24.75" customHeight="1">
      <c r="A54" s="11" t="s">
        <v>54</v>
      </c>
      <c r="B54" s="8" t="s">
        <v>55</v>
      </c>
      <c r="C54" s="26">
        <f>SUM(C55)</f>
        <v>0</v>
      </c>
      <c r="D54" s="26">
        <f>SUM(D55)</f>
        <v>0</v>
      </c>
      <c r="E54" s="26">
        <f>SUM(E55)</f>
        <v>0</v>
      </c>
      <c r="F54" s="22">
        <f>SUM(F55)</f>
        <v>0</v>
      </c>
    </row>
    <row r="55" spans="1:6" s="1" customFormat="1" ht="15" customHeight="1" outlineLevel="1">
      <c r="A55" s="12" t="s">
        <v>52</v>
      </c>
      <c r="B55" s="3" t="s">
        <v>53</v>
      </c>
      <c r="C55" s="25">
        <v>0</v>
      </c>
      <c r="D55" s="25">
        <f>E55-C55</f>
        <v>0</v>
      </c>
      <c r="E55" s="25"/>
      <c r="F55" s="21">
        <v>0</v>
      </c>
    </row>
    <row r="56" spans="1:6" s="9" customFormat="1" ht="24.75" customHeight="1">
      <c r="A56" s="11" t="s">
        <v>99</v>
      </c>
      <c r="B56" s="8" t="s">
        <v>56</v>
      </c>
      <c r="C56" s="26">
        <f>C57</f>
        <v>0</v>
      </c>
      <c r="D56" s="26">
        <f>D57</f>
        <v>0</v>
      </c>
      <c r="E56" s="26">
        <f>E57</f>
        <v>0</v>
      </c>
      <c r="F56" s="22">
        <f>F57</f>
        <v>0</v>
      </c>
    </row>
    <row r="57" spans="1:6" s="1" customFormat="1" ht="15" customHeight="1">
      <c r="A57" s="12" t="s">
        <v>57</v>
      </c>
      <c r="B57" s="3" t="s">
        <v>58</v>
      </c>
      <c r="C57" s="25">
        <v>0</v>
      </c>
      <c r="D57" s="25">
        <f>E57-C57</f>
        <v>0</v>
      </c>
      <c r="E57" s="25"/>
      <c r="F57" s="21">
        <v>0</v>
      </c>
    </row>
    <row r="58" spans="1:6" s="1" customFormat="1" ht="28.5" customHeight="1" hidden="1">
      <c r="A58" s="11" t="s">
        <v>100</v>
      </c>
      <c r="B58" s="8" t="s">
        <v>59</v>
      </c>
      <c r="C58" s="26">
        <f>C59+C60+C61</f>
        <v>0</v>
      </c>
      <c r="D58" s="26">
        <f>D59+D60+D61</f>
        <v>0</v>
      </c>
      <c r="E58" s="26">
        <f>E59+E60+E61</f>
        <v>0</v>
      </c>
      <c r="F58" s="22">
        <f>F59+F60+F61</f>
        <v>0</v>
      </c>
    </row>
    <row r="59" spans="1:6" s="1" customFormat="1" ht="25.5" customHeight="1" hidden="1">
      <c r="A59" s="12" t="s">
        <v>85</v>
      </c>
      <c r="B59" s="3" t="s">
        <v>60</v>
      </c>
      <c r="C59" s="25"/>
      <c r="D59" s="25"/>
      <c r="E59" s="25"/>
      <c r="F59" s="21"/>
    </row>
    <row r="60" spans="1:6" s="1" customFormat="1" ht="24.75" customHeight="1" hidden="1">
      <c r="A60" s="12" t="s">
        <v>87</v>
      </c>
      <c r="B60" s="3" t="s">
        <v>86</v>
      </c>
      <c r="C60" s="25">
        <v>0</v>
      </c>
      <c r="D60" s="25">
        <v>0</v>
      </c>
      <c r="E60" s="25">
        <v>0</v>
      </c>
      <c r="F60" s="21">
        <v>0</v>
      </c>
    </row>
    <row r="61" spans="1:6" s="1" customFormat="1" ht="15" customHeight="1" hidden="1">
      <c r="A61" s="12" t="s">
        <v>84</v>
      </c>
      <c r="B61" s="3" t="s">
        <v>61</v>
      </c>
      <c r="C61" s="25">
        <v>0</v>
      </c>
      <c r="D61" s="25">
        <v>0</v>
      </c>
      <c r="E61" s="25">
        <v>0</v>
      </c>
      <c r="F61" s="21">
        <v>0</v>
      </c>
    </row>
    <row r="62" spans="1:6" s="1" customFormat="1" ht="24.75" customHeight="1" thickBot="1">
      <c r="A62" s="13" t="s">
        <v>104</v>
      </c>
      <c r="B62" s="14" t="s">
        <v>0</v>
      </c>
      <c r="C62" s="27">
        <f>C7+C19+C23+C28+C34+C40+C49+C54+C56+C58+C16</f>
        <v>19634.7</v>
      </c>
      <c r="D62" s="27">
        <f>D7+D19+D23+D28+D34+D40+D49+D54+D56+D58+D16</f>
        <v>947.1000000000001</v>
      </c>
      <c r="E62" s="27">
        <f>E7+E19+E23+E28+E34+E40+E49+E54+E56+E58+E16</f>
        <v>20581.8</v>
      </c>
      <c r="F62" s="23">
        <f>F7+F19+F23+F28+F34+F40+F49+F54+F56+F58+F16</f>
        <v>18079.3</v>
      </c>
    </row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</sheetData>
  <sheetProtection/>
  <mergeCells count="3">
    <mergeCell ref="B1:C1"/>
    <mergeCell ref="A3:F3"/>
    <mergeCell ref="D1:F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Pups</cp:lastModifiedBy>
  <cp:lastPrinted>2014-05-05T04:24:05Z</cp:lastPrinted>
  <dcterms:created xsi:type="dcterms:W3CDTF">2002-03-11T10:22:12Z</dcterms:created>
  <dcterms:modified xsi:type="dcterms:W3CDTF">2014-11-06T11:51:53Z</dcterms:modified>
  <cp:category/>
  <cp:version/>
  <cp:contentType/>
  <cp:contentStatus/>
</cp:coreProperties>
</file>