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щ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Алёна</author>
  </authors>
  <commentList>
    <comment ref="B34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<sst xmlns="http://schemas.openxmlformats.org/spreadsheetml/2006/main" count="110" uniqueCount="110">
  <si>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</si>
  <si>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</si>
  <si>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</si>
  <si>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</si>
  <si>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</si>
  <si>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</si>
  <si>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</si>
  <si>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</si>
  <si>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</si>
  <si>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</si>
  <si>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</si>
  <si>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</si>
  <si>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</si>
  <si>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</si>
  <si>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</si>
  <si>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</si>
  <si>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</si>
  <si>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</si>
  <si>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</si>
  <si>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</si>
  <si>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</si>
  <si>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</si>
  <si>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</si>
  <si>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</si>
  <si>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</si>
  <si>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</si>
  <si>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</si>
  <si>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</si>
  <si>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</si>
  <si>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</si>
  <si>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</si>
  <si>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</si>
  <si>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</si>
  <si>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</si>
  <si>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</si>
  <si>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</si>
  <si>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</si>
  <si>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</si>
  <si>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</si>
  <si>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</si>
  <si>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</si>
  <si>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</si>
  <si>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</si>
  <si>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</si>
  <si>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</si>
  <si>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</si>
  <si>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</si>
  <si>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</si>
  <si>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</si>
  <si>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</si>
  <si>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</si>
  <si>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</si>
  <si>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</si>
  <si>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</si>
  <si>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</si>
  <si>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</si>
  <si>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</si>
  <si>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</si>
  <si>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</si>
  <si>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</si>
  <si>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</si>
  <si>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</si>
  <si>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</si>
  <si>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</si>
  <si>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</si>
  <si>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</si>
  <si>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</si>
  <si>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</si>
  <si>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</si>
  <si>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</si>
  <si>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</si>
  <si>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</si>
  <si>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</si>
  <si>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</si>
  <si>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</si>
  <si>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</si>
  <si>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>1 06 06043 13 0000 110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</si>
  <si>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</si>
  <si>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</si>
  <si>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Дотации бюджетам городскких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</si>
  <si>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</si>
  <si>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</si>
  <si>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</si>
  <si>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</si>
  <si>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</si>
  <si>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</si>
  <si>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</si>
  <si>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Земельный налог с физических лиц, обладающих земельным участком, расположенным в границах  городских  поселений</t>
  </si>
  <si>
    <t>План на 2015 год</t>
  </si>
  <si>
    <t>Внесение изменений</t>
  </si>
  <si>
    <t>Уточненный план</t>
  </si>
  <si>
    <t>ВНЕСЕНИЕ ИЗМЕНЕНИЙ И ДОПОЛНЕНИЙ В ДОХОДНУЮ ЧАСТЬ БЮДЖЕТА 
РАДИЩЕВСКОГО ГОРОДСКОГО ПОСЕЛЕНИЯ 
НА 2015 ГОД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</si>
  <si>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</si>
  <si>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</si>
  <si>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</si>
  <si>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</si>
  <si>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</si>
  <si>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</si>
  <si>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</si>
  <si>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</si>
  <si>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</si>
  <si>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</si>
  <si>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</si>
  <si>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</si>
  <si>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</si>
  <si>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1 16 00000 00 0000 000</t>
  </si>
  <si>
    <t>1 16 90000 00 0000 140</t>
  </si>
  <si>
    <t>1 16 90050 13 0000 140</t>
  </si>
  <si>
    <t>Исполнение на 01.09.2015 года</t>
  </si>
  <si>
    <t xml:space="preserve">Приложение № 1
к решению Думы 
Радищевского городского поселения 
 "О внесении изменений в Решение Думы Радищевского ГП №122 от 29.12.2014г. "О бюджете Радищевского городского поселения на 2015 год и на плановый период 2016 и 2017 годов"
от " 16 " сентября  2015г. № 145  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</si>
</sst>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55" applyFont="1" applyAlignment="1">
      <alignment vertical="center" wrapText="1"/>
      <protection/>
    </xf>
    <xf numFmtId="0" fontId="6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Alignment="1">
      <alignment horizontal="right" vertical="center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5" applyFont="1" applyAlignment="1" applyProtection="1">
      <alignment horizontal="right" vertical="center"/>
      <protection hidden="1"/>
    </xf>
    <xf numFmtId="0" fontId="10" fillId="0" borderId="0" xfId="55" applyFont="1" applyAlignment="1" applyProtection="1">
      <alignment horizontal="right" vertical="center"/>
      <protection hidden="1"/>
    </xf>
    <xf numFmtId="0" fontId="12" fillId="0" borderId="0" xfId="55" applyFont="1" applyAlignment="1">
      <alignment vertical="center"/>
      <protection/>
    </xf>
    <xf numFmtId="0" fontId="8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13" fillId="33" borderId="10" xfId="60" applyNumberFormat="1" applyFont="1" applyFill="1" applyBorder="1" applyAlignment="1" applyProtection="1">
      <alignment vertical="center" wrapText="1"/>
      <protection hidden="1"/>
    </xf>
    <xf numFmtId="0" fontId="14" fillId="0" borderId="0" xfId="55" applyFont="1" applyAlignment="1">
      <alignment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" fontId="8" fillId="34" borderId="10" xfId="55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5" borderId="10" xfId="55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55" applyFont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9" fontId="8" fillId="34" borderId="10" xfId="66" applyNumberFormat="1" applyFont="1" applyFill="1" applyBorder="1" applyAlignment="1">
      <alignment horizontal="center" vertical="center" wrapText="1"/>
      <protection/>
    </xf>
    <xf numFmtId="49" fontId="11" fillId="35" borderId="10" xfId="66" applyNumberFormat="1" applyFont="1" applyFill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66" applyNumberFormat="1" applyFont="1" applyFill="1" applyBorder="1" applyAlignment="1">
      <alignment horizontal="center" vertical="center" wrapText="1"/>
      <protection/>
    </xf>
    <xf numFmtId="49" fontId="8" fillId="34" borderId="10" xfId="65" applyNumberFormat="1" applyFont="1" applyFill="1" applyBorder="1" applyAlignment="1">
      <alignment horizontal="center" vertical="center"/>
      <protection/>
    </xf>
    <xf numFmtId="49" fontId="11" fillId="0" borderId="10" xfId="65" applyNumberFormat="1" applyFont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" vertical="center"/>
      <protection/>
    </xf>
    <xf numFmtId="0" fontId="8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8" fillId="34" borderId="10" xfId="55" applyNumberFormat="1" applyFont="1" applyFill="1" applyBorder="1" applyAlignment="1">
      <alignment vertical="center"/>
      <protection/>
    </xf>
    <xf numFmtId="0" fontId="11" fillId="0" borderId="10" xfId="62" applyNumberFormat="1" applyFont="1" applyFill="1" applyBorder="1" applyAlignment="1" applyProtection="1">
      <alignment horizontal="center" vertical="center" wrapText="1"/>
      <protection hidden="1"/>
    </xf>
    <xf numFmtId="4" fontId="8" fillId="35" borderId="10" xfId="55" applyNumberFormat="1" applyFont="1" applyFill="1" applyBorder="1" applyAlignment="1">
      <alignment vertical="center"/>
      <protection/>
    </xf>
    <xf numFmtId="4" fontId="5" fillId="35" borderId="10" xfId="55" applyNumberFormat="1" applyFont="1" applyFill="1" applyBorder="1" applyAlignment="1">
      <alignment vertical="center"/>
      <protection/>
    </xf>
    <xf numFmtId="4" fontId="8" fillId="34" borderId="10" xfId="55" applyNumberFormat="1" applyFont="1" applyFill="1" applyBorder="1" applyAlignment="1" applyProtection="1">
      <alignment vertical="center"/>
      <protection locked="0"/>
    </xf>
    <xf numFmtId="0" fontId="12" fillId="0" borderId="0" xfId="59" applyFont="1" applyAlignment="1">
      <alignment vertical="center"/>
      <protection/>
    </xf>
    <xf numFmtId="4" fontId="13" fillId="33" borderId="10" xfId="55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55" applyFont="1" applyAlignment="1">
      <alignment vertical="center"/>
      <protection/>
    </xf>
    <xf numFmtId="0" fontId="8" fillId="34" borderId="10" xfId="58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7" applyNumberFormat="1" applyFont="1" applyFill="1" applyBorder="1" applyAlignment="1">
      <alignment horizontal="right" vertical="center"/>
      <protection/>
    </xf>
    <xf numFmtId="0" fontId="12" fillId="0" borderId="0" xfId="58" applyFont="1" applyAlignment="1">
      <alignment vertical="center"/>
      <protection/>
    </xf>
    <xf numFmtId="0" fontId="11" fillId="34" borderId="10" xfId="58" applyNumberFormat="1" applyFont="1" applyFill="1" applyBorder="1" applyAlignment="1" applyProtection="1">
      <alignment horizontal="center" vertical="center" wrapText="1"/>
      <protection hidden="1"/>
    </xf>
    <xf numFmtId="4" fontId="8" fillId="34" borderId="10" xfId="58" applyNumberFormat="1" applyFont="1" applyFill="1" applyBorder="1" applyAlignment="1">
      <alignment horizontal="right" vertical="center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8" applyNumberFormat="1" applyFont="1" applyBorder="1" applyAlignment="1">
      <alignment horizontal="right" vertical="center"/>
      <protection/>
    </xf>
    <xf numFmtId="4" fontId="5" fillId="0" borderId="10" xfId="58" applyNumberFormat="1" applyFont="1" applyBorder="1" applyAlignment="1">
      <alignment horizontal="right" vertical="center"/>
      <protection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8" fillId="0" borderId="10" xfId="58" applyNumberFormat="1" applyFont="1" applyFill="1" applyBorder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0" fontId="17" fillId="0" borderId="0" xfId="55" applyFont="1" applyFill="1" applyAlignment="1" applyProtection="1">
      <alignment vertical="center"/>
      <protection hidden="1"/>
    </xf>
    <xf numFmtId="0" fontId="17" fillId="0" borderId="0" xfId="55" applyFont="1" applyAlignment="1" applyProtection="1">
      <alignment horizontal="right" vertical="center"/>
      <protection hidden="1"/>
    </xf>
    <xf numFmtId="0" fontId="15" fillId="0" borderId="0" xfId="61" applyFont="1" applyAlignment="1">
      <alignment vertical="center"/>
      <protection/>
    </xf>
    <xf numFmtId="0" fontId="6" fillId="0" borderId="0" xfId="55" applyFont="1" applyAlignment="1">
      <alignment horizontal="right" vertical="center"/>
      <protection/>
    </xf>
    <xf numFmtId="4" fontId="5" fillId="0" borderId="10" xfId="58" applyNumberFormat="1" applyFont="1" applyFill="1" applyBorder="1" applyAlignment="1">
      <alignment horizontal="right" vertical="center"/>
      <protection/>
    </xf>
    <xf numFmtId="49" fontId="11" fillId="35" borderId="10" xfId="0" applyNumberFormat="1" applyFont="1" applyFill="1" applyBorder="1" applyAlignment="1">
      <alignment horizontal="center" vertical="center"/>
    </xf>
    <xf numFmtId="0" fontId="8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/>
    </xf>
    <xf numFmtId="49" fontId="8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5" fillId="0" borderId="0" xfId="55" applyFont="1" applyAlignment="1">
      <alignment horizontal="left" vertical="center" wrapText="1"/>
      <protection/>
    </xf>
    <xf numFmtId="0" fontId="5" fillId="0" borderId="0" xfId="54" applyNumberFormat="1" applyFont="1" applyAlignment="1" applyProtection="1">
      <alignment vertical="center" wrapText="1"/>
      <protection hidden="1"/>
    </xf>
    <xf numFmtId="0" fontId="13" fillId="33" borderId="11" xfId="58" applyNumberFormat="1" applyFont="1" applyFill="1" applyBorder="1" applyAlignment="1" applyProtection="1">
      <alignment horizontal="left" vertical="center" wrapText="1"/>
      <protection hidden="1"/>
    </xf>
    <xf numFmtId="4" fontId="13" fillId="33" borderId="12" xfId="60" applyNumberFormat="1" applyFont="1" applyFill="1" applyBorder="1" applyAlignment="1" applyProtection="1">
      <alignment vertical="center" wrapText="1"/>
      <protection hidden="1"/>
    </xf>
    <xf numFmtId="0" fontId="8" fillId="34" borderId="11" xfId="55" applyNumberFormat="1" applyFont="1" applyFill="1" applyBorder="1" applyAlignment="1" applyProtection="1">
      <alignment horizontal="left" vertical="center" wrapText="1" indent="1"/>
      <protection hidden="1"/>
    </xf>
    <xf numFmtId="4" fontId="8" fillId="34" borderId="12" xfId="55" applyNumberFormat="1" applyFont="1" applyFill="1" applyBorder="1" applyAlignment="1" applyProtection="1">
      <alignment horizontal="right" vertical="center" wrapText="1"/>
      <protection hidden="1"/>
    </xf>
    <xf numFmtId="0" fontId="8" fillId="35" borderId="11" xfId="56" applyNumberFormat="1" applyFont="1" applyFill="1" applyBorder="1" applyAlignment="1" applyProtection="1">
      <alignment horizontal="left" vertical="center" wrapText="1" indent="2"/>
      <protection hidden="1"/>
    </xf>
    <xf numFmtId="4" fontId="8" fillId="35" borderId="12" xfId="55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Border="1" applyAlignment="1">
      <alignment horizontal="left" wrapText="1" indent="3"/>
    </xf>
    <xf numFmtId="49" fontId="5" fillId="0" borderId="11" xfId="0" applyNumberFormat="1" applyFont="1" applyBorder="1" applyAlignment="1">
      <alignment horizontal="left" vertical="center" wrapText="1" indent="3"/>
    </xf>
    <xf numFmtId="49" fontId="8" fillId="34" borderId="11" xfId="66" applyNumberFormat="1" applyFont="1" applyFill="1" applyBorder="1" applyAlignment="1">
      <alignment horizontal="left" vertical="center" wrapText="1" indent="1"/>
      <protection/>
    </xf>
    <xf numFmtId="207" fontId="8" fillId="0" borderId="11" xfId="0" applyNumberFormat="1" applyFont="1" applyBorder="1" applyAlignment="1">
      <alignment horizontal="left" vertical="center" indent="2"/>
    </xf>
    <xf numFmtId="4" fontId="8" fillId="0" borderId="12" xfId="55" applyNumberFormat="1" applyFont="1" applyFill="1" applyBorder="1" applyAlignment="1" applyProtection="1">
      <alignment horizontal="right" vertical="center" wrapText="1"/>
      <protection hidden="1"/>
    </xf>
    <xf numFmtId="0" fontId="8" fillId="34" borderId="11" xfId="62" applyNumberFormat="1" applyFont="1" applyFill="1" applyBorder="1" applyAlignment="1" applyProtection="1">
      <alignment horizontal="left" vertical="center" wrapText="1" indent="1"/>
      <protection hidden="1"/>
    </xf>
    <xf numFmtId="0" fontId="8" fillId="0" borderId="11" xfId="62" applyNumberFormat="1" applyFont="1" applyFill="1" applyBorder="1" applyAlignment="1" applyProtection="1">
      <alignment horizontal="left" vertical="center" wrapText="1" indent="2"/>
      <protection hidden="1"/>
    </xf>
    <xf numFmtId="0" fontId="5" fillId="0" borderId="11" xfId="0" applyFont="1" applyBorder="1" applyAlignment="1" applyProtection="1">
      <alignment horizontal="left" vertical="center" wrapText="1" indent="3"/>
      <protection locked="0"/>
    </xf>
    <xf numFmtId="0" fontId="8" fillId="34" borderId="11" xfId="65" applyFont="1" applyFill="1" applyBorder="1" applyAlignment="1">
      <alignment horizontal="left" vertical="center" indent="1"/>
      <protection/>
    </xf>
    <xf numFmtId="0" fontId="8" fillId="0" borderId="11" xfId="65" applyFont="1" applyBorder="1" applyAlignment="1">
      <alignment horizontal="left" vertical="center" wrapText="1" indent="2"/>
      <protection/>
    </xf>
    <xf numFmtId="0" fontId="5" fillId="0" borderId="11" xfId="65" applyFont="1" applyBorder="1" applyAlignment="1">
      <alignment horizontal="left" vertical="center" wrapText="1" indent="3"/>
      <protection/>
    </xf>
    <xf numFmtId="0" fontId="8" fillId="34" borderId="11" xfId="63" applyNumberFormat="1" applyFont="1" applyFill="1" applyBorder="1" applyAlignment="1" applyProtection="1">
      <alignment horizontal="left" vertical="center" wrapText="1" indent="1"/>
      <protection hidden="1"/>
    </xf>
    <xf numFmtId="0" fontId="8" fillId="34" borderId="11" xfId="0" applyFont="1" applyFill="1" applyBorder="1" applyAlignment="1">
      <alignment horizontal="left" vertical="center" wrapText="1" indent="1"/>
    </xf>
    <xf numFmtId="4" fontId="8" fillId="34" borderId="12" xfId="55" applyNumberFormat="1" applyFont="1" applyFill="1" applyBorder="1" applyAlignment="1" applyProtection="1">
      <alignment vertical="center"/>
      <protection locked="0"/>
    </xf>
    <xf numFmtId="0" fontId="8" fillId="35" borderId="11" xfId="0" applyFont="1" applyFill="1" applyBorder="1" applyAlignment="1">
      <alignment horizontal="left" indent="2"/>
    </xf>
    <xf numFmtId="4" fontId="8" fillId="35" borderId="12" xfId="55" applyNumberFormat="1" applyFont="1" applyFill="1" applyBorder="1" applyAlignment="1">
      <alignment vertical="center"/>
      <protection/>
    </xf>
    <xf numFmtId="0" fontId="13" fillId="33" borderId="11" xfId="55" applyNumberFormat="1" applyFont="1" applyFill="1" applyBorder="1" applyAlignment="1" applyProtection="1">
      <alignment horizontal="left" vertical="center" wrapText="1"/>
      <protection hidden="1"/>
    </xf>
    <xf numFmtId="4" fontId="13" fillId="33" borderId="12" xfId="55" applyNumberFormat="1" applyFont="1" applyFill="1" applyBorder="1" applyAlignment="1" applyProtection="1">
      <alignment horizontal="right" vertical="center" wrapText="1"/>
      <protection hidden="1"/>
    </xf>
    <xf numFmtId="0" fontId="10" fillId="34" borderId="11" xfId="0" applyFont="1" applyFill="1" applyBorder="1" applyAlignment="1">
      <alignment vertical="center" wrapText="1"/>
    </xf>
    <xf numFmtId="4" fontId="10" fillId="34" borderId="12" xfId="57" applyNumberFormat="1" applyFont="1" applyFill="1" applyBorder="1" applyAlignment="1">
      <alignment horizontal="right" vertical="center"/>
      <protection/>
    </xf>
    <xf numFmtId="0" fontId="8" fillId="34" borderId="11" xfId="58" applyNumberFormat="1" applyFont="1" applyFill="1" applyBorder="1" applyAlignment="1" applyProtection="1">
      <alignment horizontal="left" vertical="center" wrapText="1" indent="1"/>
      <protection hidden="1"/>
    </xf>
    <xf numFmtId="4" fontId="8" fillId="34" borderId="12" xfId="58" applyNumberFormat="1" applyFont="1" applyFill="1" applyBorder="1" applyAlignment="1">
      <alignment horizontal="right" vertical="center"/>
      <protection/>
    </xf>
    <xf numFmtId="0" fontId="8" fillId="0" borderId="11" xfId="58" applyNumberFormat="1" applyFont="1" applyFill="1" applyBorder="1" applyAlignment="1" applyProtection="1">
      <alignment horizontal="left" vertical="center" wrapText="1" indent="2"/>
      <protection hidden="1"/>
    </xf>
    <xf numFmtId="4" fontId="8" fillId="0" borderId="12" xfId="58" applyNumberFormat="1" applyFont="1" applyBorder="1" applyAlignment="1">
      <alignment horizontal="right" vertical="center"/>
      <protection/>
    </xf>
    <xf numFmtId="0" fontId="20" fillId="0" borderId="11" xfId="0" applyFont="1" applyBorder="1" applyAlignment="1">
      <alignment horizontal="left" vertical="center" wrapText="1" indent="3"/>
    </xf>
    <xf numFmtId="0" fontId="8" fillId="0" borderId="11" xfId="0" applyFont="1" applyBorder="1" applyAlignment="1">
      <alignment horizontal="left" vertical="center" wrapText="1" indent="2"/>
    </xf>
    <xf numFmtId="0" fontId="8" fillId="0" borderId="11" xfId="0" applyFont="1" applyFill="1" applyBorder="1" applyAlignment="1">
      <alignment horizontal="left" vertical="center" wrapText="1" indent="2"/>
    </xf>
    <xf numFmtId="4" fontId="8" fillId="0" borderId="12" xfId="58" applyNumberFormat="1" applyFont="1" applyFill="1" applyBorder="1" applyAlignment="1">
      <alignment horizontal="right" vertical="center"/>
      <protection/>
    </xf>
    <xf numFmtId="49" fontId="8" fillId="0" borderId="11" xfId="0" applyNumberFormat="1" applyFont="1" applyBorder="1" applyAlignment="1">
      <alignment horizontal="left" vertical="center" wrapText="1" indent="2"/>
    </xf>
    <xf numFmtId="49" fontId="8" fillId="34" borderId="11" xfId="0" applyNumberFormat="1" applyFont="1" applyFill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 wrapText="1" indent="2"/>
    </xf>
    <xf numFmtId="0" fontId="13" fillId="33" borderId="13" xfId="55" applyNumberFormat="1" applyFont="1" applyFill="1" applyBorder="1" applyAlignment="1" applyProtection="1">
      <alignment vertical="center"/>
      <protection hidden="1"/>
    </xf>
    <xf numFmtId="0" fontId="8" fillId="33" borderId="14" xfId="55" applyNumberFormat="1" applyFont="1" applyFill="1" applyBorder="1" applyAlignment="1" applyProtection="1">
      <alignment horizontal="right" vertical="center"/>
      <protection hidden="1"/>
    </xf>
    <xf numFmtId="4" fontId="13" fillId="33" borderId="14" xfId="55" applyNumberFormat="1" applyFont="1" applyFill="1" applyBorder="1" applyAlignment="1" applyProtection="1">
      <alignment horizontal="right" vertical="center"/>
      <protection hidden="1"/>
    </xf>
    <xf numFmtId="4" fontId="13" fillId="33" borderId="15" xfId="55" applyNumberFormat="1" applyFont="1" applyFill="1" applyBorder="1" applyAlignment="1" applyProtection="1">
      <alignment horizontal="right" vertical="center"/>
      <protection hidden="1"/>
    </xf>
    <xf numFmtId="4" fontId="5" fillId="0" borderId="10" xfId="55" applyNumberFormat="1" applyFont="1" applyBorder="1" applyAlignment="1">
      <alignment vertical="center"/>
      <protection/>
    </xf>
    <xf numFmtId="4" fontId="5" fillId="0" borderId="12" xfId="55" applyNumberFormat="1" applyFont="1" applyBorder="1" applyAlignment="1">
      <alignment vertical="center"/>
      <protection/>
    </xf>
    <xf numFmtId="4" fontId="5" fillId="0" borderId="10" xfId="58" applyNumberFormat="1" applyFont="1" applyBorder="1" applyAlignment="1">
      <alignment vertical="center"/>
      <protection/>
    </xf>
    <xf numFmtId="4" fontId="5" fillId="0" borderId="12" xfId="58" applyNumberFormat="1" applyFont="1" applyBorder="1" applyAlignment="1">
      <alignment vertical="center"/>
      <protection/>
    </xf>
    <xf numFmtId="4" fontId="8" fillId="0" borderId="10" xfId="58" applyNumberFormat="1" applyFont="1" applyBorder="1" applyAlignment="1">
      <alignment vertical="center"/>
      <protection/>
    </xf>
    <xf numFmtId="4" fontId="8" fillId="0" borderId="12" xfId="58" applyNumberFormat="1" applyFont="1" applyBorder="1" applyAlignment="1">
      <alignment vertical="center"/>
      <protection/>
    </xf>
    <xf numFmtId="4" fontId="8" fillId="34" borderId="12" xfId="55" applyNumberFormat="1" applyFont="1" applyFill="1" applyBorder="1" applyAlignment="1">
      <alignment vertical="center"/>
      <protection/>
    </xf>
    <xf numFmtId="0" fontId="8" fillId="0" borderId="11" xfId="57" applyNumberFormat="1" applyFont="1" applyFill="1" applyBorder="1" applyAlignment="1" applyProtection="1">
      <alignment horizontal="left" vertical="center" wrapText="1" indent="2"/>
      <protection hidden="1"/>
    </xf>
    <xf numFmtId="4" fontId="8" fillId="0" borderId="10" xfId="55" applyNumberFormat="1" applyFont="1" applyFill="1" applyBorder="1" applyAlignment="1">
      <alignment vertical="center"/>
      <protection/>
    </xf>
    <xf numFmtId="4" fontId="8" fillId="0" borderId="12" xfId="55" applyNumberFormat="1" applyFont="1" applyFill="1" applyBorder="1" applyAlignment="1">
      <alignment vertical="center"/>
      <protection/>
    </xf>
    <xf numFmtId="0" fontId="8" fillId="34" borderId="11" xfId="65" applyFont="1" applyFill="1" applyBorder="1" applyAlignment="1">
      <alignment horizontal="left" vertical="center" wrapText="1" indent="1"/>
      <protection/>
    </xf>
    <xf numFmtId="0" fontId="5" fillId="0" borderId="11" xfId="0" applyFont="1" applyFill="1" applyBorder="1" applyAlignment="1" applyProtection="1">
      <alignment horizontal="left" vertical="center" wrapText="1" indent="3"/>
      <protection locked="0"/>
    </xf>
    <xf numFmtId="0" fontId="5" fillId="0" borderId="10" xfId="0" applyFont="1" applyFill="1" applyBorder="1" applyAlignment="1">
      <alignment horizontal="center" vertical="center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5" applyNumberFormat="1" applyFont="1" applyFill="1" applyBorder="1" applyAlignment="1">
      <alignment vertical="center"/>
      <protection/>
    </xf>
    <xf numFmtId="4" fontId="8" fillId="34" borderId="10" xfId="59" applyNumberFormat="1" applyFont="1" applyFill="1" applyBorder="1" applyAlignment="1">
      <alignment vertical="center"/>
      <protection/>
    </xf>
    <xf numFmtId="4" fontId="8" fillId="34" borderId="12" xfId="59" applyNumberFormat="1" applyFont="1" applyFill="1" applyBorder="1" applyAlignment="1">
      <alignment vertical="center"/>
      <protection/>
    </xf>
    <xf numFmtId="0" fontId="8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3"/>
    </xf>
    <xf numFmtId="0" fontId="11" fillId="0" borderId="16" xfId="64" applyFont="1" applyBorder="1" applyAlignment="1">
      <alignment horizontal="center" vertical="center" wrapText="1"/>
      <protection/>
    </xf>
    <xf numFmtId="0" fontId="11" fillId="0" borderId="17" xfId="64" applyFont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12" xfId="64" applyFont="1" applyBorder="1" applyAlignment="1">
      <alignment horizontal="center" vertical="center" wrapText="1"/>
      <protection/>
    </xf>
    <xf numFmtId="0" fontId="5" fillId="0" borderId="0" xfId="54" applyNumberFormat="1" applyFont="1" applyAlignment="1" applyProtection="1">
      <alignment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20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6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2.00390625" style="2" customWidth="1"/>
    <col min="2" max="2" width="20.421875" style="2" customWidth="1"/>
    <col min="3" max="3" width="10.00390625" style="51" customWidth="1"/>
    <col min="4" max="6" width="11.00390625" style="2" customWidth="1"/>
    <col min="7" max="16384" width="9.140625" style="2" customWidth="1"/>
  </cols>
  <sheetData>
    <row r="1" spans="1:7" ht="120" customHeight="1">
      <c r="A1" s="1"/>
      <c r="B1" s="59"/>
      <c r="C1" s="59"/>
      <c r="D1" s="129" t="s">
        <v>109</v>
      </c>
      <c r="E1" s="129"/>
      <c r="F1" s="129"/>
      <c r="G1" s="60"/>
    </row>
    <row r="2" spans="1:3" ht="14.25" customHeight="1">
      <c r="A2" s="3"/>
      <c r="B2" s="3"/>
      <c r="C2" s="4"/>
    </row>
    <row r="3" spans="1:6" ht="58.5" customHeight="1">
      <c r="A3" s="130" t="s">
        <v>91</v>
      </c>
      <c r="B3" s="130"/>
      <c r="C3" s="130"/>
      <c r="D3" s="130"/>
      <c r="E3" s="130"/>
      <c r="F3" s="130"/>
    </row>
    <row r="4" spans="1:3" ht="10.5" customHeight="1">
      <c r="A4" s="5"/>
      <c r="B4" s="5"/>
      <c r="C4" s="6"/>
    </row>
    <row r="5" spans="1:6" ht="14.25" customHeight="1" thickBot="1">
      <c r="A5" s="5"/>
      <c r="B5" s="5"/>
      <c r="F5" s="7" t="s">
        <v>0</v>
      </c>
    </row>
    <row r="6" spans="1:6" s="8" customFormat="1" ht="32.25" customHeight="1">
      <c r="A6" s="131" t="s">
        <v>1</v>
      </c>
      <c r="B6" s="133" t="s">
        <v>2</v>
      </c>
      <c r="C6" s="125" t="s">
        <v>88</v>
      </c>
      <c r="D6" s="123" t="s">
        <v>108</v>
      </c>
      <c r="E6" s="125" t="s">
        <v>89</v>
      </c>
      <c r="F6" s="127" t="s">
        <v>90</v>
      </c>
    </row>
    <row r="7" spans="1:6" s="8" customFormat="1" ht="13.5">
      <c r="A7" s="132"/>
      <c r="B7" s="134"/>
      <c r="C7" s="126"/>
      <c r="D7" s="124"/>
      <c r="E7" s="126"/>
      <c r="F7" s="128"/>
    </row>
    <row r="8" spans="1:6" s="11" customFormat="1" ht="19.5" customHeight="1">
      <c r="A8" s="61" t="s">
        <v>3</v>
      </c>
      <c r="B8" s="9" t="s">
        <v>4</v>
      </c>
      <c r="C8" s="10">
        <f>C9+C19+C25+C28+C36+C33+C13+C39</f>
        <v>697.4</v>
      </c>
      <c r="D8" s="10">
        <f>D9+D19+D25+D28+D36+D33+D13+D39</f>
        <v>375.70000000000005</v>
      </c>
      <c r="E8" s="10">
        <f>E9+E19+E25+E28+E36+E33+E13+E39</f>
        <v>0</v>
      </c>
      <c r="F8" s="62">
        <f>F9+F19+F25+F28+F36+F33+F13+F39</f>
        <v>697.4</v>
      </c>
    </row>
    <row r="9" spans="1:6" s="11" customFormat="1" ht="18.75" customHeight="1">
      <c r="A9" s="63" t="s">
        <v>5</v>
      </c>
      <c r="B9" s="12" t="s">
        <v>6</v>
      </c>
      <c r="C9" s="13">
        <f>C10</f>
        <v>357</v>
      </c>
      <c r="D9" s="13">
        <f>D10</f>
        <v>224.7</v>
      </c>
      <c r="E9" s="13"/>
      <c r="F9" s="64">
        <f>F10</f>
        <v>357</v>
      </c>
    </row>
    <row r="10" spans="1:6" s="16" customFormat="1" ht="24">
      <c r="A10" s="65" t="s">
        <v>7</v>
      </c>
      <c r="B10" s="14" t="s">
        <v>8</v>
      </c>
      <c r="C10" s="15">
        <f>C11+C12</f>
        <v>357</v>
      </c>
      <c r="D10" s="15">
        <f>D11+D12</f>
        <v>224.7</v>
      </c>
      <c r="E10" s="15"/>
      <c r="F10" s="66">
        <f>F11+F12</f>
        <v>357</v>
      </c>
    </row>
    <row r="11" spans="1:6" s="8" customFormat="1" ht="51">
      <c r="A11" s="67" t="s">
        <v>9</v>
      </c>
      <c r="B11" s="17" t="s">
        <v>10</v>
      </c>
      <c r="C11" s="18">
        <v>352</v>
      </c>
      <c r="D11" s="102">
        <v>224.7</v>
      </c>
      <c r="E11" s="102"/>
      <c r="F11" s="103">
        <f>C11+E11</f>
        <v>352</v>
      </c>
    </row>
    <row r="12" spans="1:6" s="8" customFormat="1" ht="25.5">
      <c r="A12" s="68" t="s">
        <v>11</v>
      </c>
      <c r="B12" s="17" t="s">
        <v>12</v>
      </c>
      <c r="C12" s="18">
        <v>5</v>
      </c>
      <c r="D12" s="102"/>
      <c r="E12" s="102"/>
      <c r="F12" s="103">
        <f>C12+E12</f>
        <v>5</v>
      </c>
    </row>
    <row r="13" spans="1:6" ht="29.25" customHeight="1">
      <c r="A13" s="69" t="s">
        <v>13</v>
      </c>
      <c r="B13" s="19" t="s">
        <v>14</v>
      </c>
      <c r="C13" s="13">
        <f>C14</f>
        <v>147</v>
      </c>
      <c r="D13" s="13">
        <f>D14</f>
        <v>132</v>
      </c>
      <c r="E13" s="13"/>
      <c r="F13" s="64">
        <f>F14</f>
        <v>147</v>
      </c>
    </row>
    <row r="14" spans="1:6" s="16" customFormat="1" ht="24">
      <c r="A14" s="70" t="s">
        <v>15</v>
      </c>
      <c r="B14" s="20" t="s">
        <v>16</v>
      </c>
      <c r="C14" s="21">
        <f>C15+C16+C17+C18</f>
        <v>147</v>
      </c>
      <c r="D14" s="21">
        <f>D15+D16+D17+D18</f>
        <v>132</v>
      </c>
      <c r="E14" s="21"/>
      <c r="F14" s="71">
        <f>F15+F16+F17+F18</f>
        <v>147</v>
      </c>
    </row>
    <row r="15" spans="1:6" s="8" customFormat="1" ht="38.25">
      <c r="A15" s="67" t="s">
        <v>17</v>
      </c>
      <c r="B15" s="22" t="s">
        <v>18</v>
      </c>
      <c r="C15" s="18">
        <v>57</v>
      </c>
      <c r="D15" s="102">
        <v>44.8</v>
      </c>
      <c r="E15" s="102"/>
      <c r="F15" s="103">
        <f>C15+E15</f>
        <v>57</v>
      </c>
    </row>
    <row r="16" spans="1:6" s="8" customFormat="1" ht="39" customHeight="1">
      <c r="A16" s="67" t="s">
        <v>19</v>
      </c>
      <c r="B16" s="22" t="s">
        <v>20</v>
      </c>
      <c r="C16" s="18">
        <v>1</v>
      </c>
      <c r="D16" s="102">
        <v>1.2</v>
      </c>
      <c r="E16" s="102"/>
      <c r="F16" s="103">
        <f>C16+E16</f>
        <v>1</v>
      </c>
    </row>
    <row r="17" spans="1:6" s="8" customFormat="1" ht="38.25">
      <c r="A17" s="67" t="s">
        <v>21</v>
      </c>
      <c r="B17" s="22" t="s">
        <v>22</v>
      </c>
      <c r="C17" s="18">
        <v>84</v>
      </c>
      <c r="D17" s="102">
        <v>89.6</v>
      </c>
      <c r="E17" s="102"/>
      <c r="F17" s="103">
        <f>C17+E17</f>
        <v>84</v>
      </c>
    </row>
    <row r="18" spans="1:6" s="8" customFormat="1" ht="38.25">
      <c r="A18" s="67" t="s">
        <v>23</v>
      </c>
      <c r="B18" s="22" t="s">
        <v>24</v>
      </c>
      <c r="C18" s="18">
        <v>5</v>
      </c>
      <c r="D18" s="102">
        <v>-3.6</v>
      </c>
      <c r="E18" s="102"/>
      <c r="F18" s="103">
        <f>C18+E18</f>
        <v>5</v>
      </c>
    </row>
    <row r="19" spans="1:6" s="11" customFormat="1" ht="25.5">
      <c r="A19" s="72" t="s">
        <v>25</v>
      </c>
      <c r="B19" s="54" t="s">
        <v>26</v>
      </c>
      <c r="C19" s="13">
        <f>C20+C22</f>
        <v>153</v>
      </c>
      <c r="D19" s="13">
        <f>D20+D22</f>
        <v>-11.100000000000001</v>
      </c>
      <c r="E19" s="13">
        <f>E20+E22</f>
        <v>-5.6</v>
      </c>
      <c r="F19" s="64">
        <f>F20+F22</f>
        <v>147.4</v>
      </c>
    </row>
    <row r="20" spans="1:6" s="16" customFormat="1" ht="16.5" customHeight="1">
      <c r="A20" s="73" t="s">
        <v>27</v>
      </c>
      <c r="B20" s="28" t="s">
        <v>28</v>
      </c>
      <c r="C20" s="21">
        <f>C21</f>
        <v>130</v>
      </c>
      <c r="D20" s="21">
        <f>D21</f>
        <v>-23.3</v>
      </c>
      <c r="E20" s="21">
        <f>E21</f>
        <v>0</v>
      </c>
      <c r="F20" s="71">
        <f>F21</f>
        <v>130</v>
      </c>
    </row>
    <row r="21" spans="1:6" s="8" customFormat="1" ht="25.5">
      <c r="A21" s="74" t="s">
        <v>72</v>
      </c>
      <c r="B21" s="55" t="s">
        <v>73</v>
      </c>
      <c r="C21" s="18">
        <v>130</v>
      </c>
      <c r="D21" s="102">
        <v>-23.3</v>
      </c>
      <c r="E21" s="102"/>
      <c r="F21" s="103">
        <f>C21+E21</f>
        <v>130</v>
      </c>
    </row>
    <row r="22" spans="1:6" s="16" customFormat="1" ht="24">
      <c r="A22" s="73" t="s">
        <v>29</v>
      </c>
      <c r="B22" s="28" t="s">
        <v>30</v>
      </c>
      <c r="C22" s="21">
        <f>C23+C24</f>
        <v>23</v>
      </c>
      <c r="D22" s="21">
        <f>D23+D24</f>
        <v>12.2</v>
      </c>
      <c r="E22" s="21">
        <f>E23+E24</f>
        <v>-5.6</v>
      </c>
      <c r="F22" s="71">
        <f>F23+F24</f>
        <v>17.4</v>
      </c>
    </row>
    <row r="23" spans="1:6" s="8" customFormat="1" ht="25.5">
      <c r="A23" s="74" t="s">
        <v>74</v>
      </c>
      <c r="B23" s="55" t="s">
        <v>75</v>
      </c>
      <c r="C23" s="18">
        <v>10</v>
      </c>
      <c r="D23" s="102">
        <v>5.4</v>
      </c>
      <c r="E23" s="102">
        <v>-5</v>
      </c>
      <c r="F23" s="103">
        <f>C23+E23</f>
        <v>5</v>
      </c>
    </row>
    <row r="24" spans="1:6" s="8" customFormat="1" ht="25.5">
      <c r="A24" s="74" t="s">
        <v>87</v>
      </c>
      <c r="B24" s="55" t="s">
        <v>76</v>
      </c>
      <c r="C24" s="18">
        <v>13</v>
      </c>
      <c r="D24" s="102">
        <v>6.8</v>
      </c>
      <c r="E24" s="102">
        <v>-0.6</v>
      </c>
      <c r="F24" s="103">
        <f>C24+E24</f>
        <v>12.4</v>
      </c>
    </row>
    <row r="25" spans="1:6" ht="13.5">
      <c r="A25" s="75" t="s">
        <v>31</v>
      </c>
      <c r="B25" s="23" t="s">
        <v>32</v>
      </c>
      <c r="C25" s="13">
        <f>C26</f>
        <v>20</v>
      </c>
      <c r="D25" s="13">
        <f aca="true" t="shared" si="0" ref="D25:F26">D26</f>
        <v>9.8</v>
      </c>
      <c r="E25" s="13">
        <f t="shared" si="0"/>
        <v>-5</v>
      </c>
      <c r="F25" s="64">
        <f t="shared" si="0"/>
        <v>15</v>
      </c>
    </row>
    <row r="26" spans="1:6" s="16" customFormat="1" ht="38.25">
      <c r="A26" s="76" t="s">
        <v>33</v>
      </c>
      <c r="B26" s="24" t="s">
        <v>34</v>
      </c>
      <c r="C26" s="21">
        <f>C27</f>
        <v>20</v>
      </c>
      <c r="D26" s="21">
        <f t="shared" si="0"/>
        <v>9.8</v>
      </c>
      <c r="E26" s="21">
        <f t="shared" si="0"/>
        <v>-5</v>
      </c>
      <c r="F26" s="71">
        <f t="shared" si="0"/>
        <v>15</v>
      </c>
    </row>
    <row r="27" spans="1:6" s="8" customFormat="1" ht="38.25">
      <c r="A27" s="77" t="s">
        <v>35</v>
      </c>
      <c r="B27" s="25" t="s">
        <v>36</v>
      </c>
      <c r="C27" s="18">
        <v>20</v>
      </c>
      <c r="D27" s="102">
        <v>9.8</v>
      </c>
      <c r="E27" s="102">
        <v>-5</v>
      </c>
      <c r="F27" s="103">
        <f>C27+E27</f>
        <v>15</v>
      </c>
    </row>
    <row r="28" spans="1:6" ht="25.5">
      <c r="A28" s="78" t="s">
        <v>37</v>
      </c>
      <c r="B28" s="26" t="s">
        <v>38</v>
      </c>
      <c r="C28" s="27">
        <f>C31+C29</f>
        <v>1</v>
      </c>
      <c r="D28" s="27">
        <f>D31+D29</f>
        <v>2.6999999999999997</v>
      </c>
      <c r="E28" s="27">
        <f>E31+E29</f>
        <v>4</v>
      </c>
      <c r="F28" s="108">
        <f>F31+F29</f>
        <v>5</v>
      </c>
    </row>
    <row r="29" spans="1:6" ht="51">
      <c r="A29" s="109" t="s">
        <v>96</v>
      </c>
      <c r="B29" s="28" t="s">
        <v>97</v>
      </c>
      <c r="C29" s="110"/>
      <c r="D29" s="110">
        <f>D30</f>
        <v>0.3</v>
      </c>
      <c r="E29" s="110"/>
      <c r="F29" s="111">
        <f>F30</f>
        <v>0</v>
      </c>
    </row>
    <row r="30" spans="1:6" ht="51">
      <c r="A30" s="74" t="s">
        <v>98</v>
      </c>
      <c r="B30" s="55" t="s">
        <v>99</v>
      </c>
      <c r="C30" s="116"/>
      <c r="D30" s="116">
        <v>0.3</v>
      </c>
      <c r="E30" s="116"/>
      <c r="F30" s="103">
        <f>C30+E30</f>
        <v>0</v>
      </c>
    </row>
    <row r="31" spans="1:6" s="16" customFormat="1" ht="51">
      <c r="A31" s="95" t="s">
        <v>92</v>
      </c>
      <c r="B31" s="44" t="s">
        <v>93</v>
      </c>
      <c r="C31" s="29">
        <f>C32</f>
        <v>1</v>
      </c>
      <c r="D31" s="29">
        <f>D32</f>
        <v>2.4</v>
      </c>
      <c r="E31" s="29">
        <f>E32</f>
        <v>4</v>
      </c>
      <c r="F31" s="82">
        <f>F32</f>
        <v>5</v>
      </c>
    </row>
    <row r="32" spans="1:6" s="8" customFormat="1" ht="38.25">
      <c r="A32" s="67" t="s">
        <v>94</v>
      </c>
      <c r="B32" s="55" t="s">
        <v>95</v>
      </c>
      <c r="C32" s="30">
        <v>1</v>
      </c>
      <c r="D32" s="102">
        <v>2.4</v>
      </c>
      <c r="E32" s="102">
        <v>4</v>
      </c>
      <c r="F32" s="103">
        <f>C32+E32</f>
        <v>5</v>
      </c>
    </row>
    <row r="33" spans="1:6" s="8" customFormat="1" ht="13.5">
      <c r="A33" s="79" t="s">
        <v>39</v>
      </c>
      <c r="B33" s="56" t="s">
        <v>40</v>
      </c>
      <c r="C33" s="31">
        <f>C34</f>
        <v>10</v>
      </c>
      <c r="D33" s="31"/>
      <c r="E33" s="31">
        <f>E34</f>
        <v>-5</v>
      </c>
      <c r="F33" s="80">
        <f>F34</f>
        <v>5</v>
      </c>
    </row>
    <row r="34" spans="1:6" s="8" customFormat="1" ht="13.5">
      <c r="A34" s="81" t="s">
        <v>41</v>
      </c>
      <c r="B34" s="53" t="s">
        <v>42</v>
      </c>
      <c r="C34" s="29">
        <f>C35</f>
        <v>10</v>
      </c>
      <c r="D34" s="29"/>
      <c r="E34" s="29">
        <f>E35</f>
        <v>-5</v>
      </c>
      <c r="F34" s="82">
        <f>F35</f>
        <v>5</v>
      </c>
    </row>
    <row r="35" spans="1:6" s="8" customFormat="1" ht="25.5">
      <c r="A35" s="74" t="s">
        <v>77</v>
      </c>
      <c r="B35" s="57" t="s">
        <v>78</v>
      </c>
      <c r="C35" s="30">
        <v>10</v>
      </c>
      <c r="D35" s="102"/>
      <c r="E35" s="102">
        <v>-5</v>
      </c>
      <c r="F35" s="103">
        <f>C35+E35</f>
        <v>5</v>
      </c>
    </row>
    <row r="36" spans="1:6" s="32" customFormat="1" ht="13.5">
      <c r="A36" s="112" t="s">
        <v>43</v>
      </c>
      <c r="B36" s="23" t="s">
        <v>44</v>
      </c>
      <c r="C36" s="117">
        <f>C37</f>
        <v>0.4</v>
      </c>
      <c r="D36" s="117">
        <f>D37</f>
        <v>0.5</v>
      </c>
      <c r="E36" s="117">
        <f aca="true" t="shared" si="1" ref="C36:F37">E37</f>
        <v>0.6</v>
      </c>
      <c r="F36" s="118">
        <f t="shared" si="1"/>
        <v>1</v>
      </c>
    </row>
    <row r="37" spans="1:6" ht="25.5">
      <c r="A37" s="76" t="s">
        <v>45</v>
      </c>
      <c r="B37" s="24" t="s">
        <v>46</v>
      </c>
      <c r="C37" s="110">
        <f t="shared" si="1"/>
        <v>0.4</v>
      </c>
      <c r="D37" s="110">
        <f t="shared" si="1"/>
        <v>0.5</v>
      </c>
      <c r="E37" s="110">
        <f t="shared" si="1"/>
        <v>0.6</v>
      </c>
      <c r="F37" s="111">
        <f t="shared" si="1"/>
        <v>1</v>
      </c>
    </row>
    <row r="38" spans="1:6" ht="25.5">
      <c r="A38" s="113" t="s">
        <v>100</v>
      </c>
      <c r="B38" s="114" t="s">
        <v>101</v>
      </c>
      <c r="C38" s="115">
        <v>0.4</v>
      </c>
      <c r="D38" s="116">
        <v>0.5</v>
      </c>
      <c r="E38" s="116">
        <v>0.6</v>
      </c>
      <c r="F38" s="103">
        <f>C38+E38</f>
        <v>1</v>
      </c>
    </row>
    <row r="39" spans="1:6" ht="13.5">
      <c r="A39" s="79" t="s">
        <v>102</v>
      </c>
      <c r="B39" s="119" t="s">
        <v>105</v>
      </c>
      <c r="C39" s="27">
        <f aca="true" t="shared" si="2" ref="C39:F40">C40</f>
        <v>9</v>
      </c>
      <c r="D39" s="27">
        <f t="shared" si="2"/>
        <v>17.1</v>
      </c>
      <c r="E39" s="27">
        <f t="shared" si="2"/>
        <v>11</v>
      </c>
      <c r="F39" s="108">
        <f t="shared" si="2"/>
        <v>20</v>
      </c>
    </row>
    <row r="40" spans="1:6" ht="13.5">
      <c r="A40" s="93" t="s">
        <v>103</v>
      </c>
      <c r="B40" s="121" t="s">
        <v>106</v>
      </c>
      <c r="C40" s="110">
        <f t="shared" si="2"/>
        <v>9</v>
      </c>
      <c r="D40" s="110">
        <f t="shared" si="2"/>
        <v>17.1</v>
      </c>
      <c r="E40" s="110">
        <f t="shared" si="2"/>
        <v>11</v>
      </c>
      <c r="F40" s="111">
        <f t="shared" si="2"/>
        <v>20</v>
      </c>
    </row>
    <row r="41" spans="1:6" ht="25.5">
      <c r="A41" s="122" t="s">
        <v>104</v>
      </c>
      <c r="B41" s="120" t="s">
        <v>107</v>
      </c>
      <c r="C41" s="115">
        <v>9</v>
      </c>
      <c r="D41" s="116">
        <v>17.1</v>
      </c>
      <c r="E41" s="116">
        <v>11</v>
      </c>
      <c r="F41" s="103">
        <f>C41+E41</f>
        <v>20</v>
      </c>
    </row>
    <row r="42" spans="1:6" s="34" customFormat="1" ht="19.5" customHeight="1">
      <c r="A42" s="83" t="s">
        <v>47</v>
      </c>
      <c r="B42" s="9" t="s">
        <v>48</v>
      </c>
      <c r="C42" s="33">
        <f>SUM(C43)</f>
        <v>14033.6</v>
      </c>
      <c r="D42" s="33">
        <f>SUM(D43)</f>
        <v>9400.2</v>
      </c>
      <c r="E42" s="33">
        <f>SUM(E43)</f>
        <v>0.1</v>
      </c>
      <c r="F42" s="84">
        <f>SUM(F43)</f>
        <v>14033.699999999999</v>
      </c>
    </row>
    <row r="43" spans="1:6" s="37" customFormat="1" ht="32.25" customHeight="1">
      <c r="A43" s="85" t="s">
        <v>49</v>
      </c>
      <c r="B43" s="35" t="s">
        <v>50</v>
      </c>
      <c r="C43" s="36">
        <f>SUM(C44,C47,C50)+C55</f>
        <v>14033.6</v>
      </c>
      <c r="D43" s="36">
        <f>SUM(D44,D47,D50)+D55</f>
        <v>9400.2</v>
      </c>
      <c r="E43" s="36">
        <f>SUM(E44,E47,E50)+E55</f>
        <v>0.1</v>
      </c>
      <c r="F43" s="86">
        <f>SUM(F44,F47,F50)+F55</f>
        <v>14033.699999999999</v>
      </c>
    </row>
    <row r="44" spans="1:6" s="37" customFormat="1" ht="13.5">
      <c r="A44" s="87" t="s">
        <v>51</v>
      </c>
      <c r="B44" s="38" t="s">
        <v>52</v>
      </c>
      <c r="C44" s="39">
        <f>SUM(C45)</f>
        <v>8460.6</v>
      </c>
      <c r="D44" s="39">
        <f aca="true" t="shared" si="3" ref="D44:F45">SUM(D45)</f>
        <v>6977.1</v>
      </c>
      <c r="E44" s="39">
        <f t="shared" si="3"/>
        <v>0</v>
      </c>
      <c r="F44" s="88">
        <f t="shared" si="3"/>
        <v>8460.6</v>
      </c>
    </row>
    <row r="45" spans="1:6" s="37" customFormat="1" ht="16.5" customHeight="1">
      <c r="A45" s="89" t="s">
        <v>53</v>
      </c>
      <c r="B45" s="40" t="s">
        <v>54</v>
      </c>
      <c r="C45" s="41">
        <f>SUM(C46)</f>
        <v>8460.6</v>
      </c>
      <c r="D45" s="41">
        <f t="shared" si="3"/>
        <v>6977.1</v>
      </c>
      <c r="E45" s="41">
        <f t="shared" si="3"/>
        <v>0</v>
      </c>
      <c r="F45" s="90">
        <f t="shared" si="3"/>
        <v>8460.6</v>
      </c>
    </row>
    <row r="46" spans="1:6" s="37" customFormat="1" ht="16.5" customHeight="1">
      <c r="A46" s="91" t="s">
        <v>79</v>
      </c>
      <c r="B46" s="58" t="s">
        <v>80</v>
      </c>
      <c r="C46" s="42">
        <v>8460.6</v>
      </c>
      <c r="D46" s="104">
        <v>6977.1</v>
      </c>
      <c r="E46" s="104"/>
      <c r="F46" s="103">
        <f>C46+E46</f>
        <v>8460.6</v>
      </c>
    </row>
    <row r="47" spans="1:6" s="37" customFormat="1" ht="24.75" customHeight="1">
      <c r="A47" s="79" t="s">
        <v>55</v>
      </c>
      <c r="B47" s="43" t="s">
        <v>56</v>
      </c>
      <c r="C47" s="39">
        <f>SUM(C48)</f>
        <v>5437.6</v>
      </c>
      <c r="D47" s="39">
        <f aca="true" t="shared" si="4" ref="D47:F48">SUM(D48)</f>
        <v>2337.3</v>
      </c>
      <c r="E47" s="39">
        <f t="shared" si="4"/>
        <v>0.1</v>
      </c>
      <c r="F47" s="88">
        <f t="shared" si="4"/>
        <v>5437.7</v>
      </c>
    </row>
    <row r="48" spans="1:6" s="37" customFormat="1" ht="13.5">
      <c r="A48" s="92" t="s">
        <v>57</v>
      </c>
      <c r="B48" s="44" t="s">
        <v>58</v>
      </c>
      <c r="C48" s="41">
        <f>SUM(C49)</f>
        <v>5437.6</v>
      </c>
      <c r="D48" s="41">
        <f t="shared" si="4"/>
        <v>2337.3</v>
      </c>
      <c r="E48" s="41">
        <f t="shared" si="4"/>
        <v>0.1</v>
      </c>
      <c r="F48" s="90">
        <f t="shared" si="4"/>
        <v>5437.7</v>
      </c>
    </row>
    <row r="49" spans="1:6" s="37" customFormat="1" ht="13.5">
      <c r="A49" s="91" t="s">
        <v>81</v>
      </c>
      <c r="B49" s="58" t="s">
        <v>82</v>
      </c>
      <c r="C49" s="42">
        <v>5437.6</v>
      </c>
      <c r="D49" s="104">
        <v>2337.3</v>
      </c>
      <c r="E49" s="104">
        <v>0.1</v>
      </c>
      <c r="F49" s="103">
        <v>5437.7</v>
      </c>
    </row>
    <row r="50" spans="1:6" s="37" customFormat="1" ht="13.5">
      <c r="A50" s="79" t="s">
        <v>59</v>
      </c>
      <c r="B50" s="45" t="s">
        <v>60</v>
      </c>
      <c r="C50" s="39">
        <f>C51+C53</f>
        <v>135.4</v>
      </c>
      <c r="D50" s="39">
        <f>D51+D53</f>
        <v>85.8</v>
      </c>
      <c r="E50" s="39">
        <f>E51+E53</f>
        <v>0</v>
      </c>
      <c r="F50" s="88">
        <f>F51+F53</f>
        <v>135.4</v>
      </c>
    </row>
    <row r="51" spans="1:6" s="47" customFormat="1" ht="25.5">
      <c r="A51" s="93" t="s">
        <v>61</v>
      </c>
      <c r="B51" s="44" t="s">
        <v>62</v>
      </c>
      <c r="C51" s="46">
        <f>C52</f>
        <v>92.3</v>
      </c>
      <c r="D51" s="46">
        <f>D52</f>
        <v>56.1</v>
      </c>
      <c r="E51" s="46">
        <f>E52</f>
        <v>0</v>
      </c>
      <c r="F51" s="94">
        <f>F52</f>
        <v>92.3</v>
      </c>
    </row>
    <row r="52" spans="1:6" s="47" customFormat="1" ht="24">
      <c r="A52" s="91" t="s">
        <v>83</v>
      </c>
      <c r="B52" s="58" t="s">
        <v>84</v>
      </c>
      <c r="C52" s="52">
        <v>92.3</v>
      </c>
      <c r="D52" s="104">
        <v>56.1</v>
      </c>
      <c r="E52" s="104"/>
      <c r="F52" s="103">
        <v>92.3</v>
      </c>
    </row>
    <row r="53" spans="1:6" s="47" customFormat="1" ht="25.5">
      <c r="A53" s="95" t="s">
        <v>63</v>
      </c>
      <c r="B53" s="44" t="s">
        <v>64</v>
      </c>
      <c r="C53" s="41">
        <f>C54</f>
        <v>43.1</v>
      </c>
      <c r="D53" s="41">
        <f>D54</f>
        <v>29.7</v>
      </c>
      <c r="E53" s="41">
        <f>E54</f>
        <v>0</v>
      </c>
      <c r="F53" s="90">
        <f>F54</f>
        <v>43.1</v>
      </c>
    </row>
    <row r="54" spans="1:6" s="47" customFormat="1" ht="24">
      <c r="A54" s="91" t="s">
        <v>85</v>
      </c>
      <c r="B54" s="58" t="s">
        <v>86</v>
      </c>
      <c r="C54" s="42">
        <f>42.4+0.7</f>
        <v>43.1</v>
      </c>
      <c r="D54" s="104">
        <v>29.7</v>
      </c>
      <c r="E54" s="106"/>
      <c r="F54" s="103">
        <f>C54+E54</f>
        <v>43.1</v>
      </c>
    </row>
    <row r="55" spans="1:6" s="47" customFormat="1" ht="17.25" customHeight="1" hidden="1">
      <c r="A55" s="96" t="s">
        <v>65</v>
      </c>
      <c r="B55" s="43" t="s">
        <v>66</v>
      </c>
      <c r="C55" s="39">
        <f>C56</f>
        <v>0</v>
      </c>
      <c r="D55" s="106"/>
      <c r="E55" s="106"/>
      <c r="F55" s="107"/>
    </row>
    <row r="56" spans="1:6" s="37" customFormat="1" ht="13.5" hidden="1">
      <c r="A56" s="97" t="s">
        <v>67</v>
      </c>
      <c r="B56" s="17" t="s">
        <v>68</v>
      </c>
      <c r="C56" s="42">
        <f>C57</f>
        <v>0</v>
      </c>
      <c r="D56" s="104"/>
      <c r="E56" s="104"/>
      <c r="F56" s="105"/>
    </row>
    <row r="57" spans="1:6" s="37" customFormat="1" ht="20.25" customHeight="1" hidden="1">
      <c r="A57" s="68" t="s">
        <v>69</v>
      </c>
      <c r="B57" s="17" t="s">
        <v>70</v>
      </c>
      <c r="C57" s="42"/>
      <c r="D57" s="104"/>
      <c r="E57" s="104"/>
      <c r="F57" s="105"/>
    </row>
    <row r="58" spans="1:6" ht="21" customHeight="1" thickBot="1">
      <c r="A58" s="98" t="s">
        <v>71</v>
      </c>
      <c r="B58" s="99"/>
      <c r="C58" s="100">
        <f>C8+C42</f>
        <v>14731</v>
      </c>
      <c r="D58" s="100">
        <f>D8+D42</f>
        <v>9775.900000000001</v>
      </c>
      <c r="E58" s="100">
        <f>E8+E42</f>
        <v>0.1</v>
      </c>
      <c r="F58" s="101">
        <f>F8+F42</f>
        <v>14731.099999999999</v>
      </c>
    </row>
    <row r="59" spans="1:3" ht="11.25" customHeight="1">
      <c r="A59" s="48"/>
      <c r="B59" s="48"/>
      <c r="C59" s="49"/>
    </row>
    <row r="60" spans="1:3" ht="11.25" customHeight="1">
      <c r="A60" s="48"/>
      <c r="B60" s="48"/>
      <c r="C60" s="49"/>
    </row>
    <row r="61" spans="1:2" ht="14.25">
      <c r="A61" s="50"/>
      <c r="B61" s="50"/>
    </row>
  </sheetData>
  <sheetProtection/>
  <mergeCells count="8">
    <mergeCell ref="D6:D7"/>
    <mergeCell ref="E6:E7"/>
    <mergeCell ref="F6:F7"/>
    <mergeCell ref="D1:F1"/>
    <mergeCell ref="A3:F3"/>
    <mergeCell ref="A6:A7"/>
    <mergeCell ref="C6:C7"/>
    <mergeCell ref="B6:B7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</cp:lastModifiedBy>
  <cp:lastPrinted>2015-09-16T08:37:08Z</cp:lastPrinted>
  <dcterms:created xsi:type="dcterms:W3CDTF">1996-10-08T23:32:33Z</dcterms:created>
  <dcterms:modified xsi:type="dcterms:W3CDTF">2015-09-16T08:37:18Z</dcterms:modified>
  <cp:category/>
  <cp:version/>
  <cp:contentType/>
  <cp:contentStatus/>
</cp:coreProperties>
</file>